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6A056060-E1F1-4CD5-ADFA-3715CD5D6898}" xr6:coauthVersionLast="47" xr6:coauthVersionMax="47" xr10:uidLastSave="{00000000-0000-0000-0000-000000000000}"/>
  <bookViews>
    <workbookView xWindow="732" yWindow="732" windowWidth="13980" windowHeight="9228" xr2:uid="{00000000-000D-0000-FFFF-FFFF00000000}"/>
  </bookViews>
  <sheets>
    <sheet name="minerals prod 2021" sheetId="5" r:id="rId1"/>
    <sheet name="2019" sheetId="1" r:id="rId2"/>
    <sheet name="2020" sheetId="3" r:id="rId3"/>
    <sheet name="2021" sheetId="4" r:id="rId4"/>
  </sheets>
  <definedNames>
    <definedName name="MINERAL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5" i="4" l="1"/>
  <c r="C421" i="4"/>
  <c r="C415" i="4"/>
  <c r="C401" i="4"/>
  <c r="C395" i="4"/>
  <c r="C384" i="4"/>
  <c r="C378" i="4"/>
  <c r="C372" i="4"/>
  <c r="C366" i="4"/>
  <c r="C360" i="4"/>
  <c r="C351" i="4"/>
  <c r="C344" i="4"/>
  <c r="C332" i="4"/>
  <c r="C315" i="4"/>
  <c r="C304" i="4"/>
  <c r="C295" i="4"/>
  <c r="C279" i="4"/>
  <c r="C274" i="4"/>
  <c r="C261" i="4"/>
  <c r="C247" i="4"/>
  <c r="C238" i="4"/>
  <c r="C225" i="4"/>
  <c r="C212" i="4"/>
  <c r="C201" i="4"/>
  <c r="C191" i="4"/>
  <c r="C180" i="4"/>
  <c r="C173" i="4"/>
  <c r="C165" i="4"/>
  <c r="C144" i="4"/>
  <c r="C124" i="4"/>
  <c r="C109" i="4"/>
  <c r="C82" i="4"/>
  <c r="C71" i="4"/>
  <c r="C50" i="4"/>
  <c r="C32" i="4"/>
  <c r="C14" i="4"/>
  <c r="F149" i="1"/>
  <c r="C401" i="1"/>
  <c r="C186" i="1" l="1"/>
  <c r="C312" i="1"/>
  <c r="C300" i="1"/>
  <c r="C244" i="1"/>
  <c r="C220" i="1"/>
  <c r="C197" i="1"/>
  <c r="C96" i="1"/>
  <c r="C34" i="1"/>
  <c r="C71" i="1"/>
  <c r="C431" i="1"/>
  <c r="C391" i="3"/>
  <c r="C377" i="3"/>
  <c r="C369" i="3"/>
  <c r="C361" i="3"/>
  <c r="C353" i="3"/>
  <c r="C344" i="3"/>
  <c r="C335" i="3"/>
  <c r="C326" i="3"/>
  <c r="C318" i="3"/>
  <c r="C310" i="3"/>
  <c r="C301" i="3"/>
  <c r="C293" i="3"/>
  <c r="C283" i="3"/>
  <c r="C271" i="3"/>
  <c r="C250" i="3"/>
  <c r="C237" i="3"/>
  <c r="C229" i="3"/>
  <c r="C219" i="3"/>
  <c r="C209" i="3"/>
  <c r="C199" i="3"/>
  <c r="C188" i="3"/>
  <c r="C176" i="3"/>
  <c r="C167" i="3"/>
  <c r="C155" i="3"/>
  <c r="C148" i="3"/>
  <c r="C141" i="3"/>
  <c r="C132" i="3"/>
  <c r="C120" i="3"/>
  <c r="C113" i="3"/>
  <c r="C101" i="3"/>
  <c r="C90" i="3"/>
  <c r="C58" i="3"/>
  <c r="C40" i="3"/>
  <c r="C19" i="3"/>
  <c r="C27" i="3" s="1"/>
  <c r="C12" i="3"/>
  <c r="C150" i="4" l="1"/>
  <c r="C153" i="4"/>
  <c r="C152" i="4"/>
  <c r="C151" i="4"/>
</calcChain>
</file>

<file path=xl/sharedStrings.xml><?xml version="1.0" encoding="utf-8"?>
<sst xmlns="http://schemas.openxmlformats.org/spreadsheetml/2006/main" count="1578" uniqueCount="299">
  <si>
    <t>NORTH -CENTRAL ZONE</t>
  </si>
  <si>
    <t xml:space="preserve"> </t>
  </si>
  <si>
    <t>S/NO</t>
  </si>
  <si>
    <t xml:space="preserve">MINERAL TYPE </t>
  </si>
  <si>
    <t>TOTAL</t>
  </si>
  <si>
    <t>Lime stone</t>
  </si>
  <si>
    <t>Laterite</t>
  </si>
  <si>
    <t>Granite</t>
  </si>
  <si>
    <t>Granite Dust</t>
  </si>
  <si>
    <t>Sand</t>
  </si>
  <si>
    <t>coal</t>
  </si>
  <si>
    <t>Baryte</t>
  </si>
  <si>
    <t>Limestone</t>
  </si>
  <si>
    <t>Marble</t>
  </si>
  <si>
    <t>Granite Block</t>
  </si>
  <si>
    <t>Clay</t>
  </si>
  <si>
    <t>Coal</t>
  </si>
  <si>
    <t>Feldspar</t>
  </si>
  <si>
    <t>Mica</t>
  </si>
  <si>
    <t>Lead/Zinc</t>
  </si>
  <si>
    <t>Tin/Col</t>
  </si>
  <si>
    <t>Tin</t>
  </si>
  <si>
    <t>Columbite</t>
  </si>
  <si>
    <t>marble</t>
  </si>
  <si>
    <t>Gold</t>
  </si>
  <si>
    <t>Granite Block(m3)</t>
  </si>
  <si>
    <t>Cassiterite</t>
  </si>
  <si>
    <t xml:space="preserve">Coal </t>
  </si>
  <si>
    <t>Zircon</t>
  </si>
  <si>
    <t>Zircon Sand</t>
  </si>
  <si>
    <t>Lithium</t>
  </si>
  <si>
    <t>Dolomite</t>
  </si>
  <si>
    <t>Tourmalin</t>
  </si>
  <si>
    <t>Tin ore</t>
  </si>
  <si>
    <t>Manganese</t>
  </si>
  <si>
    <t>Quartz</t>
  </si>
  <si>
    <t>Wolframite</t>
  </si>
  <si>
    <t>Tantalite</t>
  </si>
  <si>
    <t xml:space="preserve">Clay </t>
  </si>
  <si>
    <t>S/No</t>
  </si>
  <si>
    <t>Tin Ore(Cassiterite)</t>
  </si>
  <si>
    <t>Granite Aggregate</t>
  </si>
  <si>
    <t>Ruby</t>
  </si>
  <si>
    <t>Kaolin</t>
  </si>
  <si>
    <t>Coltan</t>
  </si>
  <si>
    <t>Beryl</t>
  </si>
  <si>
    <t>Zircon sand</t>
  </si>
  <si>
    <t>Garnet</t>
  </si>
  <si>
    <t>Quart</t>
  </si>
  <si>
    <t>Emarald</t>
  </si>
  <si>
    <t>Basalt</t>
  </si>
  <si>
    <t>Copper</t>
  </si>
  <si>
    <r>
      <t>Granite Block(m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)</t>
    </r>
  </si>
  <si>
    <t>Lead/ Zinc</t>
  </si>
  <si>
    <t>Iron Ore</t>
  </si>
  <si>
    <t>Gypsum</t>
  </si>
  <si>
    <t>Flourite</t>
  </si>
  <si>
    <t>Shappire</t>
  </si>
  <si>
    <t xml:space="preserve">Crystal Quartz </t>
  </si>
  <si>
    <t xml:space="preserve">Granite </t>
  </si>
  <si>
    <t>S/N</t>
  </si>
  <si>
    <r>
      <t>Granite (Block) M</t>
    </r>
    <r>
      <rPr>
        <vertAlign val="superscript"/>
        <sz val="12"/>
        <color theme="1"/>
        <rFont val="Calibri"/>
        <family val="2"/>
        <scheme val="minor"/>
      </rPr>
      <t>3</t>
    </r>
  </si>
  <si>
    <t>sapphire</t>
  </si>
  <si>
    <t>columbite</t>
  </si>
  <si>
    <t>R/Sand</t>
  </si>
  <si>
    <t>Silica Sand</t>
  </si>
  <si>
    <t>Granite dust</t>
  </si>
  <si>
    <t>Marl/Clay</t>
  </si>
  <si>
    <t>Talc</t>
  </si>
  <si>
    <t>Shale</t>
  </si>
  <si>
    <t>Manganes</t>
  </si>
  <si>
    <t>Tourmaline</t>
  </si>
  <si>
    <t>sand</t>
  </si>
  <si>
    <t>SOUTH WESTERN ZONE</t>
  </si>
  <si>
    <t>Granite Aggregates</t>
  </si>
  <si>
    <t>G.Block</t>
  </si>
  <si>
    <t>SOUTH EASTERN ZONE</t>
  </si>
  <si>
    <t>Dolorite</t>
  </si>
  <si>
    <t>limestone</t>
  </si>
  <si>
    <t xml:space="preserve">Sand </t>
  </si>
  <si>
    <t>SOUTH - SOUTH ZONE</t>
  </si>
  <si>
    <t>Toumaline</t>
  </si>
  <si>
    <t>F C T OFFICE</t>
  </si>
  <si>
    <t>maganse</t>
  </si>
  <si>
    <t>tourmaline</t>
  </si>
  <si>
    <t>MINERAL PRODUCTION FOR 2020 ON STATE BASIS</t>
  </si>
  <si>
    <t>MINERAL PRODUCTION FOR 2020 FOR BENUE STATE</t>
  </si>
  <si>
    <t>TOTAL(Tons)</t>
  </si>
  <si>
    <t>MINERAL PRODUCTION FOR 2020 FOR KOGI STATE</t>
  </si>
  <si>
    <t>MINERAL PRODUCTION FOR 2020 FOR KWARA STATE</t>
  </si>
  <si>
    <t>MINERAL PRODUCTION FOR 2020 FOR NASARAWA STATE</t>
  </si>
  <si>
    <t>MINERAL PRODUCTION FOR 2020 FOR NIGER STATE</t>
  </si>
  <si>
    <t>MINERAL PRODUCTION FOR 2020 FOR PLATEAU STATE</t>
  </si>
  <si>
    <t>Rutile</t>
  </si>
  <si>
    <t xml:space="preserve">Zircon </t>
  </si>
  <si>
    <t>Iron ore</t>
  </si>
  <si>
    <t>MINERAL PRODUCTION FOR 2020 FOR ADAMAWA STATE</t>
  </si>
  <si>
    <t>MINERAL PRODUCTION FOR 2020 FOR BAUCHI STATE</t>
  </si>
  <si>
    <t>MINERAL PRODUCTION FOR 2020 FOR BORNO STATE</t>
  </si>
  <si>
    <t>MINERAL PRODUCTION FOR 2020 FOR GOMBE STATE</t>
  </si>
  <si>
    <t>MINERAL PRODUCTION FOR 2020 FOR TARABA STATE</t>
  </si>
  <si>
    <t>MINERAL PRODUCTION FOR 2020 FOR YOBE STATE</t>
  </si>
  <si>
    <t>MINERAL PRODUCTION FOR 2020 FOR JIGAWA STATE</t>
  </si>
  <si>
    <t>MINERAL PRODUCTION FOR 2020 FOR KADUNA STATE</t>
  </si>
  <si>
    <r>
      <t>Granite (Block) M</t>
    </r>
    <r>
      <rPr>
        <vertAlign val="superscript"/>
        <sz val="12"/>
        <color rgb="FF000000"/>
        <rFont val="Calibri"/>
        <family val="2"/>
        <scheme val="minor"/>
      </rPr>
      <t>3</t>
    </r>
  </si>
  <si>
    <t>Nickel</t>
  </si>
  <si>
    <t>MINERAL PRODUCTION FOR 2020 FOR KANO STATE</t>
  </si>
  <si>
    <t>MINERAL PRODUCTION FOR 2020 FOR KATSINA STATE</t>
  </si>
  <si>
    <t>MINERAL PRODUCTION FOR 2020 FOR KEBBI STATE</t>
  </si>
  <si>
    <t>MINERAL PRODUCTION FOR 2020 FOR SOKOTO STATE</t>
  </si>
  <si>
    <t>MINERAL PRODUCTION FOR 2020 FOR ZAMFARA STATE</t>
  </si>
  <si>
    <t>MINERAL PRODUCTION FOR 2020 FOR EKITI STATE</t>
  </si>
  <si>
    <t>MINERAL PRODUCTION FOR 2020 FOR LAGOS STATE</t>
  </si>
  <si>
    <t>MINERAL PRODUCTION FOR 2020 FOR OGUN STATE</t>
  </si>
  <si>
    <t>MINERAL PRODUCTION FOR 2020 FOR ONDO STATE</t>
  </si>
  <si>
    <t>MINERAL PRODUCTION FOR 2020 FOR OSUN STATE</t>
  </si>
  <si>
    <t>dust</t>
  </si>
  <si>
    <t>MINERAL PRODUCTION FOR 2020 FOR OYO STATE</t>
  </si>
  <si>
    <t>MINERAL PRODUCTION FOR 2020 FOR ABIA STATE</t>
  </si>
  <si>
    <t>MINERAL PRODUCTION FOR 2020 FOR ANAMBRA STATE</t>
  </si>
  <si>
    <t>MINERAL PRODUCTION FOR 2020 FOR EBONYI STATE</t>
  </si>
  <si>
    <t>MINERAL PRODUCTION FOR 2020 FOR ENUGU STATE</t>
  </si>
  <si>
    <t>MINERAL PRODUCTION FOR 2020 FOR IMO STATE</t>
  </si>
  <si>
    <t>MINERAL PRODUCTION FOR 2020 FOR AKWA IBOM STATE</t>
  </si>
  <si>
    <t>MINERAL PRODUCTION FOR 2020 FOR BAYELSA STATE</t>
  </si>
  <si>
    <t>MINERAL PRODUCTION FOR 2020 FOR CROSS RIVER STATE</t>
  </si>
  <si>
    <t>MINERAL PRODUCTION FOR 2020 FOR DELTA STATE</t>
  </si>
  <si>
    <t>MINERAL PRODUCTION FOR 2020 FOR EDO STATE</t>
  </si>
  <si>
    <t>MINERAL PRODUCTION FOR 2020 FOR RIVERS STATE</t>
  </si>
  <si>
    <t>MINERAL PRODUCTION FOR 2020 FOR F.C.T.</t>
  </si>
  <si>
    <t>*5</t>
  </si>
  <si>
    <t>*  Note:</t>
  </si>
  <si>
    <t>All production is in Tons unless otherwise stated</t>
  </si>
  <si>
    <t xml:space="preserve">The gold production recorded under FCT do not necessarily </t>
  </si>
  <si>
    <t>mean that the gold were mined in FCT and it was only as</t>
  </si>
  <si>
    <t>a result of payment of royalties by operators that dealt in gold trading using</t>
  </si>
  <si>
    <t>the licence to purchase and possess gold at the FCT mines office,prior to export.</t>
  </si>
  <si>
    <t>Topaz</t>
  </si>
  <si>
    <t>Amethyst</t>
  </si>
  <si>
    <t>Sapphire</t>
  </si>
  <si>
    <t>GOLD</t>
  </si>
  <si>
    <t>Aquamarine</t>
  </si>
  <si>
    <t xml:space="preserve">Gold </t>
  </si>
  <si>
    <t xml:space="preserve">Gold  </t>
  </si>
  <si>
    <t xml:space="preserve">Tourmaline(green) </t>
  </si>
  <si>
    <t xml:space="preserve"> MINERAL PRODUCTION 2019  FOR BENUE STATE</t>
  </si>
  <si>
    <t xml:space="preserve"> MINERAL PRODUCTION 2019  FOR KOGI STATE</t>
  </si>
  <si>
    <t xml:space="preserve"> MINERAL PRODUCTION 2019 FOR KWARA STATE</t>
  </si>
  <si>
    <t xml:space="preserve"> MINERAL PRODUCTION 2019 FOR NASARAWA STATE</t>
  </si>
  <si>
    <t xml:space="preserve"> MINERAL PRODUCTION 2019 FOR NIGER STATE</t>
  </si>
  <si>
    <t>MINERAL PRODUCTION 2019 FOR PLATEAU STATE</t>
  </si>
  <si>
    <t xml:space="preserve"> MINERAL PRODUCTION 2019 FOR ADAMAWA STATE</t>
  </si>
  <si>
    <t xml:space="preserve">  MINERAL PRODUCTION 2019 FOR BAUCHI STATE</t>
  </si>
  <si>
    <t xml:space="preserve"> MINERAL PRODUCTION 2019  FOR BORNO STATE</t>
  </si>
  <si>
    <t xml:space="preserve"> MINERAL PRODUCTION 2019 FOR GOMBE STATE</t>
  </si>
  <si>
    <t xml:space="preserve"> MINERAL PRODUCTION 2019 FOR TARABA STATE</t>
  </si>
  <si>
    <t xml:space="preserve"> MINERAL PRODUCTION 2019  FOR YOBE STATE</t>
  </si>
  <si>
    <t xml:space="preserve"> MINERAL PRODUCTION 2019 FOR JIGAWA STATE</t>
  </si>
  <si>
    <t xml:space="preserve"> MINERAL PRODUCTION 2019 FOR KADUNA STATE</t>
  </si>
  <si>
    <t xml:space="preserve"> MINERAL PRODUCTION 2019 KANO</t>
  </si>
  <si>
    <t xml:space="preserve"> MINERAL PRODUCTION 2019 FOR KATSINA STATE</t>
  </si>
  <si>
    <t xml:space="preserve"> MINERAL PRODUCTION 2019 FOR KEBBI STATE</t>
  </si>
  <si>
    <t xml:space="preserve"> MINERAL PRODUCTION 2019 FOR ZAMFARA STATE</t>
  </si>
  <si>
    <t xml:space="preserve"> MINERAL PRODUCTION 2019 FOR EKITI STATE</t>
  </si>
  <si>
    <t xml:space="preserve"> MINERAL PRODUCTION 2019 FOR LAGOS STATE</t>
  </si>
  <si>
    <t xml:space="preserve"> MINERAL PRODUCTION 2019 FOR OGUN STATE</t>
  </si>
  <si>
    <t xml:space="preserve"> MINERAL PRODUCTION 2019 FOR ONDO STATE</t>
  </si>
  <si>
    <t xml:space="preserve"> MINERAL PRODUCTION 2019 FOR OSUN STATE</t>
  </si>
  <si>
    <t xml:space="preserve"> MINERAL PRODUCTION 2019 FOR OYO STATE</t>
  </si>
  <si>
    <t xml:space="preserve"> MINERAL PRODUCTION 2019 FOR ABIA STATE</t>
  </si>
  <si>
    <t xml:space="preserve"> MINERAL PRODUCTION 2019 FOR ANAMBRA STATE</t>
  </si>
  <si>
    <t xml:space="preserve"> MINERAL PRODUCTION 2019 FOR EBONYI STATE</t>
  </si>
  <si>
    <t>MINERAL PRODUCTION 2019 FOR ENUGU STATE</t>
  </si>
  <si>
    <t xml:space="preserve"> MINERAL PRODUCTION  2019   FOR IMO STATE</t>
  </si>
  <si>
    <t xml:space="preserve"> MINERAL PRODUCTION  2019 FOR AKWA IBOM STATE</t>
  </si>
  <si>
    <t xml:space="preserve"> MINERAL PRODUCTION 2019 FOR BAYELSA STATE</t>
  </si>
  <si>
    <t xml:space="preserve"> MINERAL PRODUCTION 2019 FOR CROSS RIVER STATE</t>
  </si>
  <si>
    <t xml:space="preserve"> MINERAL PRODUCTION 2019 FOR DELTA  STATE</t>
  </si>
  <si>
    <t xml:space="preserve"> MINERAL PRODUCTION 2019 FOR EDO STATE</t>
  </si>
  <si>
    <t xml:space="preserve"> MINERAL PRODUCTION 2018 FOR FCT </t>
  </si>
  <si>
    <t xml:space="preserve"> MINERAL PRODUCTION 2019 FOR SOKOTO STATE</t>
  </si>
  <si>
    <t xml:space="preserve">MINERAL PRODUCTION ON STATE BASIS </t>
  </si>
  <si>
    <t>MINERAL PRODUCTION 2021 FOR BENUE STATE</t>
  </si>
  <si>
    <t>NORTH - CENTRAL ZONE</t>
  </si>
  <si>
    <t>Lead</t>
  </si>
  <si>
    <t>Fluorite</t>
  </si>
  <si>
    <t xml:space="preserve"> MINERAL PRODUCTION 2021  FOR KOGI STATE</t>
  </si>
  <si>
    <t>Gold(g)</t>
  </si>
  <si>
    <t>MINERAL PRODUCTION 2021 FOR KWARA STATE</t>
  </si>
  <si>
    <t>Tourmaline(g)</t>
  </si>
  <si>
    <t>Granite block</t>
  </si>
  <si>
    <t>MINERAL PRODUCTION 2021 FOR NASARAWA STATE</t>
  </si>
  <si>
    <t>Granite(T)</t>
  </si>
  <si>
    <t>MINERAL PRODUCTION 2021 FOR NIGER STATE</t>
  </si>
  <si>
    <t>MINERAL PRODUCTION 2021 FOR PLATEAU STATE</t>
  </si>
  <si>
    <t>Green Tourmaline(g)</t>
  </si>
  <si>
    <t>Topaz(kg)</t>
  </si>
  <si>
    <t>Amethyst(kg)</t>
  </si>
  <si>
    <t>Sapphire(gm)</t>
  </si>
  <si>
    <t>copper</t>
  </si>
  <si>
    <t>Aquamarine(g)</t>
  </si>
  <si>
    <t>Garnet(g)</t>
  </si>
  <si>
    <t>NORTH -EASTERN ZONE</t>
  </si>
  <si>
    <t>MINERAL PRODUCTION 2021 FOR ADAMAWA STATE</t>
  </si>
  <si>
    <t>Lithium ore</t>
  </si>
  <si>
    <t>MINERAL PRODUCTION 2021 FOR BAUCHI STATE</t>
  </si>
  <si>
    <r>
      <t>Granite Block(m</t>
    </r>
    <r>
      <rPr>
        <vertAlign val="superscript"/>
        <sz val="14"/>
        <color theme="1"/>
        <rFont val="Book Antiqua"/>
        <family val="1"/>
      </rPr>
      <t>3</t>
    </r>
    <r>
      <rPr>
        <sz val="14"/>
        <color theme="1"/>
        <rFont val="Book Antiqua"/>
        <family val="1"/>
      </rPr>
      <t>)</t>
    </r>
  </si>
  <si>
    <t>Dimension Stone</t>
  </si>
  <si>
    <t>Industrial Quartz</t>
  </si>
  <si>
    <t>MINERAL PRODUCTION 2021  FOR BORNO STATE</t>
  </si>
  <si>
    <t>MINERAL PRODUCTION 2021 FOR GOMBE STATE</t>
  </si>
  <si>
    <t>MINERAL PRODUCTION 2021 FOR TARABA STATE</t>
  </si>
  <si>
    <t>MINERAL PRODUCTION 2021  FOR YOBE STATE</t>
  </si>
  <si>
    <t>NORTH- WESTERN ZONE</t>
  </si>
  <si>
    <t>MINERAL PRODUCTION 2021 FOR JIGAWA STATE</t>
  </si>
  <si>
    <t>MINERAL PRODUCTION 2021 FOR KADUNA STATE</t>
  </si>
  <si>
    <r>
      <t>Granite (Block) M</t>
    </r>
    <r>
      <rPr>
        <vertAlign val="superscript"/>
        <sz val="14"/>
        <color theme="1"/>
        <rFont val="Book Antiqua"/>
        <family val="1"/>
      </rPr>
      <t>3</t>
    </r>
  </si>
  <si>
    <t>Tin Ore</t>
  </si>
  <si>
    <t>Golg(g)</t>
  </si>
  <si>
    <t>MINERAL PRODUCTION 2021 KANO STATE</t>
  </si>
  <si>
    <t>MINERAL PRODUCTION 2021 FOR KATSINA STATE</t>
  </si>
  <si>
    <t>Quartz(kg)</t>
  </si>
  <si>
    <t>Marl</t>
  </si>
  <si>
    <t>MINERAL PRODUCTION 2021 FOR KEBBI STATE</t>
  </si>
  <si>
    <t>Rock Sample(kg)</t>
  </si>
  <si>
    <t>MINERAL PRODUCTION 2021 FOR SOKOTO STATE</t>
  </si>
  <si>
    <t>MINERAL PRODUCTION 2021 FOR ZAMFARA STATE</t>
  </si>
  <si>
    <t>Gold (g)</t>
  </si>
  <si>
    <t>MINERAL PRODUCTION 2021 FOR EKITI STATE</t>
  </si>
  <si>
    <t>MINERAL PRODUCTION 2021 FOR LAGOS STATE</t>
  </si>
  <si>
    <t>MINERAL PRODUCTION 2021 FOR OGUN STATE</t>
  </si>
  <si>
    <t>Red Alluvium</t>
  </si>
  <si>
    <t>MINERAL PRODUCTION 2021 FOR ONDO STATE</t>
  </si>
  <si>
    <t>Gravel</t>
  </si>
  <si>
    <t>MINERAL PRODUCTION 2021 FOR OSUN STATE</t>
  </si>
  <si>
    <t>Gold  (g)</t>
  </si>
  <si>
    <t>Tourmaline(green) (g)</t>
  </si>
  <si>
    <t>MINERAL PRODUCTION 2021 FOR OYO STATE</t>
  </si>
  <si>
    <t>gemstone</t>
  </si>
  <si>
    <t>Kunzite</t>
  </si>
  <si>
    <t>MINERAL PRODUCTION 2021 FOR ABIA STATE</t>
  </si>
  <si>
    <t>MINERAL PRODUCTION 2021 FOR ANAMBRA STATE</t>
  </si>
  <si>
    <t>MINERAL PRODUCTION 2021 FOR EBONYI STATE</t>
  </si>
  <si>
    <t>MINERAL PRODUCTION 2021 FOR ENUGU STATE</t>
  </si>
  <si>
    <t>MINERAL PRODUCTION  2021   FOR IMO STATE</t>
  </si>
  <si>
    <t>MINERAL PRODUCTION  2021 FOR AKWA IBOM STATE</t>
  </si>
  <si>
    <t>MINERAL PRODUCTION 2021 FOR BAYELSA STATE</t>
  </si>
  <si>
    <t>MINERAL PRODUCTION 2021 FOR CROSS RIVER STATE</t>
  </si>
  <si>
    <t>MINERAL PRODUCTION 2021 FOR DELTA  STATE</t>
  </si>
  <si>
    <t>MINERAL PRODUCTION 2021 FOR EDO STATE</t>
  </si>
  <si>
    <t>MINERAL PRODUCTION 2021 FOR RIVERS STATE</t>
  </si>
  <si>
    <t xml:space="preserve">MINERAL PRODUCTION 2021 FOR FCT </t>
  </si>
  <si>
    <t>2021</t>
  </si>
  <si>
    <t>Zone</t>
  </si>
  <si>
    <t>North Central</t>
  </si>
  <si>
    <t>Kogi</t>
  </si>
  <si>
    <t>North East</t>
  </si>
  <si>
    <t>North West</t>
  </si>
  <si>
    <t>South East</t>
  </si>
  <si>
    <t>South South</t>
  </si>
  <si>
    <t>South West</t>
  </si>
  <si>
    <t>Grand Total</t>
  </si>
  <si>
    <t>State</t>
  </si>
  <si>
    <t>Ogun</t>
  </si>
  <si>
    <t>Cross River</t>
  </si>
  <si>
    <t>Edo</t>
  </si>
  <si>
    <t>FCT</t>
  </si>
  <si>
    <t>Ebonyi</t>
  </si>
  <si>
    <t>Kaduna</t>
  </si>
  <si>
    <t>Benue</t>
  </si>
  <si>
    <t>Kano</t>
  </si>
  <si>
    <t>Oyo</t>
  </si>
  <si>
    <t>Sokoto</t>
  </si>
  <si>
    <t>Ondo</t>
  </si>
  <si>
    <t>Nasarawa</t>
  </si>
  <si>
    <t>Niger</t>
  </si>
  <si>
    <t>Gombe</t>
  </si>
  <si>
    <t>Katsina</t>
  </si>
  <si>
    <t>Bauchi</t>
  </si>
  <si>
    <t>Akwa Ibom</t>
  </si>
  <si>
    <t>Kwara</t>
  </si>
  <si>
    <t>Delta</t>
  </si>
  <si>
    <t>Imo</t>
  </si>
  <si>
    <t>Adamawa</t>
  </si>
  <si>
    <t>Bayelsa</t>
  </si>
  <si>
    <t>Yobe</t>
  </si>
  <si>
    <t>Anambra</t>
  </si>
  <si>
    <t>Rivers</t>
  </si>
  <si>
    <t>Zamfara</t>
  </si>
  <si>
    <t>Kebbi</t>
  </si>
  <si>
    <t>Abia</t>
  </si>
  <si>
    <t>Plateau</t>
  </si>
  <si>
    <t>Ekiti</t>
  </si>
  <si>
    <t>Lagos</t>
  </si>
  <si>
    <t>Enugu</t>
  </si>
  <si>
    <t>Taraba</t>
  </si>
  <si>
    <t>Jigawa</t>
  </si>
  <si>
    <t>Osun</t>
  </si>
  <si>
    <t>Borno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</si>
</sst>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2"/>
      <color theme="1"/>
      <name val="Arial Rounded MT Bold"/>
      <family val="2"/>
    </font>
    <font>
      <sz val="12"/>
      <color theme="1"/>
      <name val="Arial Rounded MT Bol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12"/>
      <color rgb="FF000000"/>
      <name val="Arial Black"/>
      <family val="2"/>
    </font>
    <font>
      <b/>
      <sz val="12"/>
      <color rgb="FF000000"/>
      <name val="Arial Black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b/>
      <u/>
      <sz val="14"/>
      <color theme="1"/>
      <name val="Arial Black"/>
      <family val="2"/>
    </font>
    <font>
      <sz val="14"/>
      <color theme="1"/>
      <name val="Book Antiqua"/>
      <family val="1"/>
    </font>
    <font>
      <b/>
      <sz val="14"/>
      <color theme="1"/>
      <name val="Book Antiqua"/>
      <family val="1"/>
    </font>
    <font>
      <b/>
      <u/>
      <sz val="14"/>
      <color theme="1"/>
      <name val="Book Antiqua"/>
      <family val="1"/>
    </font>
    <font>
      <vertAlign val="superscript"/>
      <sz val="14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0" fontId="1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 applyBorder="1"/>
    <xf numFmtId="4" fontId="3" fillId="0" borderId="2" xfId="0" applyNumberFormat="1" applyFont="1" applyBorder="1"/>
    <xf numFmtId="0" fontId="1" fillId="0" borderId="1" xfId="0" applyFont="1" applyFill="1" applyBorder="1"/>
    <xf numFmtId="4" fontId="3" fillId="0" borderId="3" xfId="0" applyNumberFormat="1" applyFont="1" applyBorder="1"/>
    <xf numFmtId="0" fontId="3" fillId="0" borderId="0" xfId="0" applyFont="1"/>
    <xf numFmtId="4" fontId="3" fillId="0" borderId="0" xfId="0" applyNumberFormat="1" applyFont="1"/>
    <xf numFmtId="4" fontId="3" fillId="0" borderId="5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6" xfId="0" applyFont="1" applyFill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4" xfId="0" applyFont="1" applyFill="1" applyBorder="1"/>
    <xf numFmtId="4" fontId="2" fillId="0" borderId="0" xfId="0" applyNumberFormat="1" applyFont="1"/>
    <xf numFmtId="0" fontId="1" fillId="0" borderId="8" xfId="0" applyFont="1" applyBorder="1"/>
    <xf numFmtId="0" fontId="1" fillId="0" borderId="7" xfId="0" applyFont="1" applyBorder="1"/>
    <xf numFmtId="0" fontId="5" fillId="0" borderId="1" xfId="0" applyFont="1" applyBorder="1"/>
    <xf numFmtId="4" fontId="6" fillId="0" borderId="1" xfId="0" applyNumberFormat="1" applyFont="1" applyBorder="1"/>
    <xf numFmtId="4" fontId="6" fillId="0" borderId="3" xfId="0" applyNumberFormat="1" applyFont="1" applyBorder="1"/>
    <xf numFmtId="0" fontId="6" fillId="0" borderId="1" xfId="0" applyFont="1" applyFill="1" applyBorder="1"/>
    <xf numFmtId="0" fontId="6" fillId="0" borderId="1" xfId="0" applyFont="1" applyBorder="1"/>
    <xf numFmtId="0" fontId="8" fillId="0" borderId="1" xfId="0" applyFont="1" applyBorder="1"/>
    <xf numFmtId="0" fontId="5" fillId="0" borderId="1" xfId="0" applyFont="1" applyFill="1" applyBorder="1"/>
    <xf numFmtId="4" fontId="5" fillId="0" borderId="0" xfId="0" applyNumberFormat="1" applyFont="1" applyBorder="1"/>
    <xf numFmtId="0" fontId="5" fillId="0" borderId="0" xfId="0" applyFont="1"/>
    <xf numFmtId="4" fontId="7" fillId="0" borderId="3" xfId="0" applyNumberFormat="1" applyFont="1" applyBorder="1"/>
    <xf numFmtId="0" fontId="0" fillId="0" borderId="0" xfId="0" applyFont="1"/>
    <xf numFmtId="4" fontId="1" fillId="0" borderId="2" xfId="0" applyNumberFormat="1" applyFont="1" applyBorder="1"/>
    <xf numFmtId="0" fontId="6" fillId="0" borderId="0" xfId="0" applyFont="1"/>
    <xf numFmtId="4" fontId="6" fillId="0" borderId="5" xfId="0" applyNumberFormat="1" applyFont="1" applyBorder="1"/>
    <xf numFmtId="0" fontId="5" fillId="0" borderId="7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/>
    <xf numFmtId="0" fontId="13" fillId="0" borderId="10" xfId="0" applyFont="1" applyBorder="1"/>
    <xf numFmtId="0" fontId="15" fillId="0" borderId="12" xfId="0" applyFont="1" applyBorder="1" applyAlignment="1">
      <alignment horizontal="right"/>
    </xf>
    <xf numFmtId="0" fontId="0" fillId="0" borderId="13" xfId="0" applyBorder="1" applyAlignment="1"/>
    <xf numFmtId="0" fontId="0" fillId="0" borderId="0" xfId="0" applyAlignment="1"/>
    <xf numFmtId="0" fontId="0" fillId="0" borderId="9" xfId="0" applyBorder="1" applyAlignment="1"/>
    <xf numFmtId="0" fontId="14" fillId="0" borderId="11" xfId="0" applyFont="1" applyBorder="1" applyAlignment="1"/>
    <xf numFmtId="0" fontId="15" fillId="0" borderId="11" xfId="0" applyFont="1" applyBorder="1" applyAlignment="1"/>
    <xf numFmtId="0" fontId="15" fillId="0" borderId="12" xfId="0" applyFont="1" applyBorder="1"/>
    <xf numFmtId="0" fontId="13" fillId="0" borderId="11" xfId="0" applyFont="1" applyBorder="1" applyAlignment="1"/>
    <xf numFmtId="0" fontId="14" fillId="0" borderId="10" xfId="0" applyFont="1" applyBorder="1" applyAlignment="1"/>
    <xf numFmtId="4" fontId="16" fillId="0" borderId="10" xfId="0" applyNumberFormat="1" applyFont="1" applyBorder="1" applyAlignment="1"/>
    <xf numFmtId="0" fontId="15" fillId="0" borderId="14" xfId="0" applyFont="1" applyBorder="1" applyAlignment="1">
      <alignment horizontal="right"/>
    </xf>
    <xf numFmtId="4" fontId="14" fillId="0" borderId="10" xfId="0" applyNumberFormat="1" applyFont="1" applyBorder="1" applyAlignment="1"/>
    <xf numFmtId="0" fontId="16" fillId="0" borderId="9" xfId="0" applyFont="1" applyBorder="1" applyAlignment="1"/>
    <xf numFmtId="0" fontId="16" fillId="0" borderId="13" xfId="0" applyFont="1" applyBorder="1" applyAlignment="1"/>
    <xf numFmtId="0" fontId="15" fillId="0" borderId="0" xfId="0" applyFont="1" applyBorder="1"/>
    <xf numFmtId="0" fontId="13" fillId="0" borderId="0" xfId="0" applyFont="1" applyBorder="1" applyAlignment="1"/>
    <xf numFmtId="4" fontId="14" fillId="0" borderId="0" xfId="0" applyNumberFormat="1" applyFont="1" applyBorder="1" applyAlignment="1"/>
    <xf numFmtId="0" fontId="0" fillId="0" borderId="0" xfId="0" applyBorder="1" applyAlignment="1"/>
    <xf numFmtId="4" fontId="15" fillId="0" borderId="10" xfId="0" applyNumberFormat="1" applyFont="1" applyBorder="1" applyAlignment="1"/>
    <xf numFmtId="0" fontId="15" fillId="0" borderId="0" xfId="0" applyFont="1" applyAlignment="1"/>
    <xf numFmtId="0" fontId="15" fillId="0" borderId="0" xfId="0" applyFont="1" applyFill="1" applyBorder="1" applyAlignment="1"/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wrapText="1"/>
    </xf>
    <xf numFmtId="4" fontId="15" fillId="0" borderId="1" xfId="0" applyNumberFormat="1" applyFont="1" applyBorder="1" applyAlignment="1">
      <alignment wrapText="1"/>
    </xf>
    <xf numFmtId="0" fontId="15" fillId="0" borderId="1" xfId="0" applyFont="1" applyBorder="1" applyAlignment="1"/>
    <xf numFmtId="0" fontId="16" fillId="0" borderId="1" xfId="0" applyFont="1" applyBorder="1" applyAlignment="1"/>
    <xf numFmtId="0" fontId="15" fillId="0" borderId="1" xfId="0" applyFont="1" applyBorder="1"/>
    <xf numFmtId="0" fontId="13" fillId="0" borderId="1" xfId="0" applyFont="1" applyBorder="1" applyAlignment="1"/>
    <xf numFmtId="4" fontId="14" fillId="0" borderId="1" xfId="0" applyNumberFormat="1" applyFont="1" applyBorder="1" applyAlignment="1"/>
    <xf numFmtId="4" fontId="15" fillId="0" borderId="1" xfId="0" applyNumberFormat="1" applyFont="1" applyBorder="1" applyAlignment="1"/>
    <xf numFmtId="0" fontId="14" fillId="0" borderId="1" xfId="0" applyFont="1" applyBorder="1"/>
    <xf numFmtId="0" fontId="16" fillId="0" borderId="0" xfId="0" applyFont="1" applyBorder="1" applyAlignment="1"/>
    <xf numFmtId="0" fontId="0" fillId="0" borderId="1" xfId="0" applyBorder="1"/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4" fontId="13" fillId="0" borderId="1" xfId="0" applyNumberFormat="1" applyFont="1" applyBorder="1" applyAlignment="1"/>
    <xf numFmtId="43" fontId="14" fillId="0" borderId="1" xfId="1" applyFont="1" applyBorder="1" applyAlignment="1"/>
    <xf numFmtId="0" fontId="14" fillId="0" borderId="16" xfId="0" applyFont="1" applyBorder="1" applyAlignment="1"/>
    <xf numFmtId="0" fontId="14" fillId="0" borderId="15" xfId="0" applyFont="1" applyBorder="1" applyAlignment="1"/>
    <xf numFmtId="0" fontId="13" fillId="0" borderId="14" xfId="0" applyFont="1" applyBorder="1" applyAlignment="1"/>
    <xf numFmtId="4" fontId="14" fillId="0" borderId="12" xfId="0" applyNumberFormat="1" applyFont="1" applyBorder="1" applyAlignment="1"/>
    <xf numFmtId="0" fontId="5" fillId="0" borderId="0" xfId="0" applyFont="1" applyBorder="1"/>
    <xf numFmtId="4" fontId="0" fillId="0" borderId="0" xfId="0" applyNumberFormat="1"/>
    <xf numFmtId="4" fontId="18" fillId="0" borderId="0" xfId="0" applyNumberFormat="1" applyFont="1"/>
    <xf numFmtId="43" fontId="0" fillId="0" borderId="0" xfId="1" applyFont="1"/>
    <xf numFmtId="0" fontId="19" fillId="0" borderId="0" xfId="0" applyFont="1"/>
    <xf numFmtId="4" fontId="20" fillId="0" borderId="0" xfId="0" applyNumberFormat="1" applyFont="1"/>
    <xf numFmtId="4" fontId="19" fillId="0" borderId="0" xfId="0" applyNumberFormat="1" applyFont="1"/>
    <xf numFmtId="0" fontId="20" fillId="0" borderId="1" xfId="0" applyFont="1" applyBorder="1"/>
    <xf numFmtId="4" fontId="20" fillId="0" borderId="1" xfId="0" applyNumberFormat="1" applyFont="1" applyBorder="1"/>
    <xf numFmtId="0" fontId="19" fillId="0" borderId="1" xfId="0" applyFont="1" applyBorder="1"/>
    <xf numFmtId="0" fontId="20" fillId="0" borderId="0" xfId="0" applyFont="1"/>
    <xf numFmtId="4" fontId="20" fillId="0" borderId="3" xfId="0" applyNumberFormat="1" applyFont="1" applyBorder="1"/>
    <xf numFmtId="0" fontId="19" fillId="0" borderId="1" xfId="0" applyFont="1" applyBorder="1" applyAlignment="1">
      <alignment horizontal="left"/>
    </xf>
    <xf numFmtId="0" fontId="19" fillId="0" borderId="3" xfId="0" applyFont="1" applyBorder="1"/>
    <xf numFmtId="4" fontId="21" fillId="0" borderId="0" xfId="0" applyNumberFormat="1" applyFont="1"/>
    <xf numFmtId="43" fontId="20" fillId="0" borderId="1" xfId="1" applyFont="1" applyBorder="1"/>
    <xf numFmtId="0" fontId="19" fillId="0" borderId="17" xfId="0" applyFont="1" applyBorder="1"/>
    <xf numFmtId="4" fontId="19" fillId="0" borderId="1" xfId="0" applyNumberFormat="1" applyFont="1" applyBorder="1"/>
    <xf numFmtId="4" fontId="19" fillId="0" borderId="3" xfId="0" applyNumberFormat="1" applyFont="1" applyBorder="1"/>
    <xf numFmtId="0" fontId="20" fillId="0" borderId="17" xfId="0" applyFont="1" applyBorder="1"/>
    <xf numFmtId="0" fontId="19" fillId="0" borderId="8" xfId="0" applyFont="1" applyBorder="1"/>
    <xf numFmtId="0" fontId="19" fillId="0" borderId="7" xfId="0" applyFont="1" applyBorder="1"/>
    <xf numFmtId="43" fontId="20" fillId="0" borderId="0" xfId="1" applyFont="1"/>
    <xf numFmtId="164" fontId="19" fillId="0" borderId="0" xfId="0" applyNumberFormat="1" applyFont="1" applyAlignment="1">
      <alignment wrapText="1"/>
    </xf>
    <xf numFmtId="4" fontId="1" fillId="0" borderId="0" xfId="0" applyNumberFormat="1" applyFont="1"/>
    <xf numFmtId="0" fontId="0" fillId="0" borderId="0" xfId="0" applyBorder="1"/>
    <xf numFmtId="0" fontId="10" fillId="2" borderId="1" xfId="0" applyFont="1" applyFill="1" applyBorder="1"/>
    <xf numFmtId="0" fontId="10" fillId="2" borderId="18" xfId="0" applyFont="1" applyFill="1" applyBorder="1"/>
    <xf numFmtId="0" fontId="10" fillId="0" borderId="18" xfId="0" applyFont="1" applyBorder="1" applyAlignment="1">
      <alignment horizontal="left"/>
    </xf>
    <xf numFmtId="4" fontId="10" fillId="0" borderId="19" xfId="0" applyNumberFormat="1" applyFont="1" applyBorder="1"/>
    <xf numFmtId="0" fontId="0" fillId="0" borderId="0" xfId="0" applyAlignment="1">
      <alignment horizontal="left"/>
    </xf>
    <xf numFmtId="4" fontId="0" fillId="0" borderId="6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0" fontId="10" fillId="0" borderId="0" xfId="0" applyFont="1" applyAlignment="1">
      <alignment horizontal="left" indent="1"/>
    </xf>
    <xf numFmtId="4" fontId="10" fillId="0" borderId="6" xfId="0" applyNumberFormat="1" applyFont="1" applyBorder="1"/>
    <xf numFmtId="0" fontId="0" fillId="0" borderId="0" xfId="0" applyAlignment="1">
      <alignment horizontal="left" indent="2"/>
    </xf>
    <xf numFmtId="0" fontId="10" fillId="2" borderId="22" xfId="0" applyFont="1" applyFill="1" applyBorder="1" applyAlignment="1">
      <alignment horizontal="left"/>
    </xf>
    <xf numFmtId="4" fontId="10" fillId="2" borderId="2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2B6B-2C61-4ADE-B789-2026C7B31D80}">
  <dimension ref="A1:K274"/>
  <sheetViews>
    <sheetView tabSelected="1" workbookViewId="0">
      <selection activeCell="G11" sqref="G11"/>
    </sheetView>
  </sheetViews>
  <sheetFormatPr defaultRowHeight="14.4" x14ac:dyDescent="0.3"/>
  <cols>
    <col min="1" max="1" width="19.44140625" bestFit="1" customWidth="1"/>
    <col min="2" max="2" width="12.6640625" bestFit="1" customWidth="1"/>
    <col min="4" max="4" width="12.109375" bestFit="1" customWidth="1"/>
    <col min="5" max="5" width="12.6640625" bestFit="1" customWidth="1"/>
    <col min="7" max="7" width="12.109375" bestFit="1" customWidth="1"/>
    <col min="8" max="8" width="12.44140625" bestFit="1" customWidth="1"/>
    <col min="9" max="9" width="11.44140625" bestFit="1" customWidth="1"/>
    <col min="10" max="10" width="12.44140625" bestFit="1" customWidth="1"/>
    <col min="11" max="11" width="10" bestFit="1" customWidth="1"/>
  </cols>
  <sheetData>
    <row r="1" spans="1:11" x14ac:dyDescent="0.3">
      <c r="A1" s="118"/>
      <c r="B1" s="119" t="s">
        <v>252</v>
      </c>
      <c r="D1" s="118" t="s">
        <v>253</v>
      </c>
      <c r="E1" s="119" t="s">
        <v>252</v>
      </c>
      <c r="G1" s="118" t="s">
        <v>253</v>
      </c>
      <c r="H1" s="119" t="s">
        <v>7</v>
      </c>
      <c r="I1" s="119" t="s">
        <v>6</v>
      </c>
      <c r="J1" s="119" t="s">
        <v>12</v>
      </c>
      <c r="K1" s="119" t="s">
        <v>9</v>
      </c>
    </row>
    <row r="2" spans="1:11" x14ac:dyDescent="0.3">
      <c r="A2" s="120" t="s">
        <v>254</v>
      </c>
      <c r="B2" s="121">
        <v>25686644.468770001</v>
      </c>
      <c r="D2" s="122" t="s">
        <v>254</v>
      </c>
      <c r="E2" s="123">
        <v>25686644.468770005</v>
      </c>
      <c r="G2" s="122" t="s">
        <v>254</v>
      </c>
      <c r="H2" s="124">
        <v>3438396.1329999994</v>
      </c>
      <c r="I2" s="93">
        <v>1106688.2799999998</v>
      </c>
      <c r="J2" s="93">
        <v>14132766.890000001</v>
      </c>
      <c r="K2" s="125">
        <v>91530.557000000001</v>
      </c>
    </row>
    <row r="3" spans="1:11" x14ac:dyDescent="0.3">
      <c r="A3" s="126" t="s">
        <v>255</v>
      </c>
      <c r="B3" s="127">
        <v>18400490.770000003</v>
      </c>
      <c r="D3" s="122" t="s">
        <v>256</v>
      </c>
      <c r="E3" s="123">
        <v>1680109.8900000001</v>
      </c>
      <c r="G3" s="122" t="s">
        <v>256</v>
      </c>
      <c r="H3" s="124">
        <v>308258.53800000006</v>
      </c>
      <c r="I3" s="93">
        <v>410744.38500000001</v>
      </c>
      <c r="J3" s="93">
        <v>618813.79</v>
      </c>
      <c r="K3" s="125">
        <v>4741.1000000000004</v>
      </c>
    </row>
    <row r="4" spans="1:11" x14ac:dyDescent="0.3">
      <c r="A4" s="128" t="s">
        <v>15</v>
      </c>
      <c r="B4" s="123">
        <v>3935256.8</v>
      </c>
      <c r="D4" s="122" t="s">
        <v>257</v>
      </c>
      <c r="E4" s="123">
        <v>7055654.9939999999</v>
      </c>
      <c r="G4" s="122" t="s">
        <v>257</v>
      </c>
      <c r="H4" s="124">
        <v>2599108.29</v>
      </c>
      <c r="I4" s="93">
        <v>2042698.68</v>
      </c>
      <c r="J4" s="93">
        <v>1748450</v>
      </c>
      <c r="K4" s="125">
        <v>258273.7</v>
      </c>
    </row>
    <row r="5" spans="1:11" x14ac:dyDescent="0.3">
      <c r="A5" s="128" t="s">
        <v>16</v>
      </c>
      <c r="B5" s="123">
        <v>358012.9</v>
      </c>
      <c r="D5" s="122" t="s">
        <v>258</v>
      </c>
      <c r="E5" s="123">
        <v>3172925.7960000001</v>
      </c>
      <c r="G5" s="122" t="s">
        <v>258</v>
      </c>
      <c r="H5" s="124">
        <v>2399128.1059999997</v>
      </c>
      <c r="I5" s="93">
        <v>61533.960000000006</v>
      </c>
      <c r="J5" s="93">
        <v>170596.96</v>
      </c>
      <c r="K5" s="125">
        <v>402464.3</v>
      </c>
    </row>
    <row r="6" spans="1:11" x14ac:dyDescent="0.3">
      <c r="A6" s="128" t="s">
        <v>17</v>
      </c>
      <c r="B6" s="123">
        <v>13105.5</v>
      </c>
      <c r="D6" s="122" t="s">
        <v>259</v>
      </c>
      <c r="E6" s="123">
        <v>16424266.253</v>
      </c>
      <c r="G6" s="122" t="s">
        <v>259</v>
      </c>
      <c r="H6" s="124">
        <v>3422313.18</v>
      </c>
      <c r="I6" s="93">
        <v>578555.01</v>
      </c>
      <c r="J6" s="93">
        <v>11063188.219000001</v>
      </c>
      <c r="K6" s="125">
        <v>575914.85</v>
      </c>
    </row>
    <row r="7" spans="1:11" x14ac:dyDescent="0.3">
      <c r="A7" s="128" t="s">
        <v>24</v>
      </c>
      <c r="B7" s="123">
        <v>183.4</v>
      </c>
      <c r="D7" s="122" t="s">
        <v>260</v>
      </c>
      <c r="E7" s="123">
        <v>35462939.670000009</v>
      </c>
      <c r="G7" s="122" t="s">
        <v>260</v>
      </c>
      <c r="H7" s="124">
        <v>10157626.759999998</v>
      </c>
      <c r="I7" s="93">
        <v>3115434.43</v>
      </c>
      <c r="J7" s="93">
        <v>16974564.509</v>
      </c>
      <c r="K7" s="125">
        <v>330039.98</v>
      </c>
    </row>
    <row r="8" spans="1:11" x14ac:dyDescent="0.3">
      <c r="A8" s="128" t="s">
        <v>7</v>
      </c>
      <c r="B8" s="123">
        <v>121445.26000000001</v>
      </c>
      <c r="D8" s="129" t="s">
        <v>261</v>
      </c>
      <c r="E8" s="130">
        <v>89482541.071770012</v>
      </c>
    </row>
    <row r="9" spans="1:11" x14ac:dyDescent="0.3">
      <c r="A9" s="128" t="s">
        <v>14</v>
      </c>
      <c r="B9" s="123">
        <v>2225</v>
      </c>
    </row>
    <row r="10" spans="1:11" x14ac:dyDescent="0.3">
      <c r="A10" s="128" t="s">
        <v>54</v>
      </c>
      <c r="B10" s="123">
        <v>1000</v>
      </c>
    </row>
    <row r="11" spans="1:11" x14ac:dyDescent="0.3">
      <c r="A11" s="128" t="s">
        <v>43</v>
      </c>
      <c r="B11" s="123">
        <v>11120</v>
      </c>
      <c r="D11" s="119" t="s">
        <v>262</v>
      </c>
      <c r="E11" s="119" t="s">
        <v>252</v>
      </c>
    </row>
    <row r="12" spans="1:11" x14ac:dyDescent="0.3">
      <c r="A12" s="128" t="s">
        <v>6</v>
      </c>
      <c r="B12" s="123">
        <v>632427.02</v>
      </c>
      <c r="D12" s="122" t="s">
        <v>263</v>
      </c>
      <c r="E12" s="123">
        <v>32040043.438999999</v>
      </c>
    </row>
    <row r="13" spans="1:11" x14ac:dyDescent="0.3">
      <c r="A13" s="128" t="s">
        <v>12</v>
      </c>
      <c r="B13" s="123">
        <v>13262969.890000001</v>
      </c>
      <c r="D13" s="122" t="s">
        <v>255</v>
      </c>
      <c r="E13" s="123">
        <v>18400490.77</v>
      </c>
    </row>
    <row r="14" spans="1:11" x14ac:dyDescent="0.3">
      <c r="A14" s="128" t="s">
        <v>13</v>
      </c>
      <c r="B14" s="123">
        <v>26245</v>
      </c>
      <c r="D14" s="122" t="s">
        <v>264</v>
      </c>
      <c r="E14" s="123">
        <v>11637454.1</v>
      </c>
    </row>
    <row r="15" spans="1:11" x14ac:dyDescent="0.3">
      <c r="A15" s="128" t="s">
        <v>9</v>
      </c>
      <c r="B15" s="123">
        <v>36500</v>
      </c>
      <c r="D15" s="122" t="s">
        <v>265</v>
      </c>
      <c r="E15" s="123">
        <v>3710743.4830000005</v>
      </c>
    </row>
    <row r="16" spans="1:11" x14ac:dyDescent="0.3">
      <c r="A16" s="126" t="s">
        <v>266</v>
      </c>
      <c r="B16" s="127">
        <v>2795255.389</v>
      </c>
      <c r="D16" s="122" t="s">
        <v>266</v>
      </c>
      <c r="E16" s="123">
        <v>2795255.389</v>
      </c>
    </row>
    <row r="17" spans="1:5" x14ac:dyDescent="0.3">
      <c r="A17" s="128" t="s">
        <v>15</v>
      </c>
      <c r="B17" s="123">
        <v>0</v>
      </c>
      <c r="D17" s="122" t="s">
        <v>267</v>
      </c>
      <c r="E17" s="123">
        <v>2602149.2759999996</v>
      </c>
    </row>
    <row r="18" spans="1:5" x14ac:dyDescent="0.3">
      <c r="A18" s="128" t="s">
        <v>24</v>
      </c>
      <c r="B18" s="123">
        <v>3629.0260000000003</v>
      </c>
      <c r="D18" s="122" t="s">
        <v>268</v>
      </c>
      <c r="E18" s="123">
        <v>2368655.3800000004</v>
      </c>
    </row>
    <row r="19" spans="1:5" x14ac:dyDescent="0.3">
      <c r="A19" s="128" t="s">
        <v>7</v>
      </c>
      <c r="B19" s="123">
        <v>2757413.0630000001</v>
      </c>
      <c r="D19" s="122" t="s">
        <v>269</v>
      </c>
      <c r="E19" s="123">
        <v>2027529.37</v>
      </c>
    </row>
    <row r="20" spans="1:5" x14ac:dyDescent="0.3">
      <c r="A20" s="128" t="s">
        <v>14</v>
      </c>
      <c r="B20" s="123">
        <v>0</v>
      </c>
      <c r="D20" s="122" t="s">
        <v>270</v>
      </c>
      <c r="E20" s="123">
        <v>1948851.6800000002</v>
      </c>
    </row>
    <row r="21" spans="1:5" x14ac:dyDescent="0.3">
      <c r="A21" s="128" t="s">
        <v>8</v>
      </c>
      <c r="B21" s="123">
        <v>0</v>
      </c>
      <c r="D21" s="122" t="s">
        <v>271</v>
      </c>
      <c r="E21" s="123">
        <v>1930237.67</v>
      </c>
    </row>
    <row r="22" spans="1:5" x14ac:dyDescent="0.3">
      <c r="A22" s="128" t="s">
        <v>6</v>
      </c>
      <c r="B22" s="123">
        <v>34213.300000000003</v>
      </c>
      <c r="D22" s="122" t="s">
        <v>272</v>
      </c>
      <c r="E22" s="123">
        <v>1859412.27</v>
      </c>
    </row>
    <row r="23" spans="1:5" x14ac:dyDescent="0.3">
      <c r="A23" s="128" t="s">
        <v>12</v>
      </c>
      <c r="B23" s="123">
        <v>0</v>
      </c>
      <c r="D23" s="122" t="s">
        <v>273</v>
      </c>
      <c r="E23" s="123">
        <v>1335783.94</v>
      </c>
    </row>
    <row r="24" spans="1:5" x14ac:dyDescent="0.3">
      <c r="A24" s="126" t="s">
        <v>269</v>
      </c>
      <c r="B24" s="127">
        <v>2027529.37</v>
      </c>
      <c r="D24" s="122" t="s">
        <v>274</v>
      </c>
      <c r="E24" s="123">
        <v>1048339.8899999999</v>
      </c>
    </row>
    <row r="25" spans="1:5" x14ac:dyDescent="0.3">
      <c r="A25" s="128" t="s">
        <v>11</v>
      </c>
      <c r="B25" s="123">
        <v>110</v>
      </c>
      <c r="D25" s="122" t="s">
        <v>275</v>
      </c>
      <c r="E25" s="123">
        <v>1024655.9325</v>
      </c>
    </row>
    <row r="26" spans="1:5" x14ac:dyDescent="0.3">
      <c r="A26" s="128" t="s">
        <v>16</v>
      </c>
      <c r="B26" s="123">
        <v>1037294.14</v>
      </c>
      <c r="D26" s="122" t="s">
        <v>276</v>
      </c>
      <c r="E26" s="123">
        <v>761455.21699999995</v>
      </c>
    </row>
    <row r="27" spans="1:5" x14ac:dyDescent="0.3">
      <c r="A27" s="128" t="s">
        <v>56</v>
      </c>
      <c r="B27" s="123">
        <v>150</v>
      </c>
      <c r="D27" s="122" t="s">
        <v>277</v>
      </c>
      <c r="E27" s="123">
        <v>574010.99</v>
      </c>
    </row>
    <row r="28" spans="1:5" x14ac:dyDescent="0.3">
      <c r="A28" s="128" t="s">
        <v>7</v>
      </c>
      <c r="B28" s="123">
        <v>53600</v>
      </c>
      <c r="D28" s="122" t="s">
        <v>278</v>
      </c>
      <c r="E28" s="123">
        <v>435796.29499999998</v>
      </c>
    </row>
    <row r="29" spans="1:5" x14ac:dyDescent="0.3">
      <c r="A29" s="128" t="s">
        <v>6</v>
      </c>
      <c r="B29" s="123">
        <v>48560.229999999996</v>
      </c>
      <c r="D29" s="122" t="s">
        <v>279</v>
      </c>
      <c r="E29" s="123">
        <v>425347.64</v>
      </c>
    </row>
    <row r="30" spans="1:5" x14ac:dyDescent="0.3">
      <c r="A30" s="128" t="s">
        <v>184</v>
      </c>
      <c r="B30" s="123">
        <v>60</v>
      </c>
      <c r="D30" s="122" t="s">
        <v>280</v>
      </c>
      <c r="E30" s="123">
        <v>288208.91000000003</v>
      </c>
    </row>
    <row r="31" spans="1:5" x14ac:dyDescent="0.3">
      <c r="A31" s="128" t="s">
        <v>12</v>
      </c>
      <c r="B31" s="123">
        <v>866147</v>
      </c>
      <c r="D31" s="122" t="s">
        <v>281</v>
      </c>
      <c r="E31" s="123">
        <v>267025.94</v>
      </c>
    </row>
    <row r="32" spans="1:5" x14ac:dyDescent="0.3">
      <c r="A32" s="128" t="s">
        <v>9</v>
      </c>
      <c r="B32" s="123">
        <v>21608</v>
      </c>
      <c r="D32" s="122" t="s">
        <v>282</v>
      </c>
      <c r="E32" s="123">
        <v>265468</v>
      </c>
    </row>
    <row r="33" spans="1:5" x14ac:dyDescent="0.3">
      <c r="A33" s="126" t="s">
        <v>274</v>
      </c>
      <c r="B33" s="127">
        <v>1048339.89</v>
      </c>
      <c r="D33" s="122" t="s">
        <v>283</v>
      </c>
      <c r="E33" s="123">
        <v>260573.61800000002</v>
      </c>
    </row>
    <row r="34" spans="1:5" x14ac:dyDescent="0.3">
      <c r="A34" s="128" t="s">
        <v>11</v>
      </c>
      <c r="B34" s="123">
        <v>0</v>
      </c>
      <c r="D34" s="122" t="s">
        <v>284</v>
      </c>
      <c r="E34" s="123">
        <v>234785.09</v>
      </c>
    </row>
    <row r="35" spans="1:5" x14ac:dyDescent="0.3">
      <c r="A35" s="128" t="s">
        <v>22</v>
      </c>
      <c r="B35" s="123">
        <v>20.61</v>
      </c>
      <c r="D35" s="122" t="s">
        <v>285</v>
      </c>
      <c r="E35" s="123">
        <v>192220.63999999998</v>
      </c>
    </row>
    <row r="36" spans="1:5" x14ac:dyDescent="0.3">
      <c r="A36" s="128" t="s">
        <v>31</v>
      </c>
      <c r="B36" s="123">
        <v>13680</v>
      </c>
      <c r="D36" s="122" t="s">
        <v>286</v>
      </c>
      <c r="E36" s="123">
        <v>157830.29999999999</v>
      </c>
    </row>
    <row r="37" spans="1:5" x14ac:dyDescent="0.3">
      <c r="A37" s="128" t="s">
        <v>56</v>
      </c>
      <c r="B37" s="123">
        <v>2238.33</v>
      </c>
      <c r="D37" s="122" t="s">
        <v>287</v>
      </c>
      <c r="E37" s="123">
        <v>148910</v>
      </c>
    </row>
    <row r="38" spans="1:5" x14ac:dyDescent="0.3">
      <c r="A38" s="128" t="s">
        <v>7</v>
      </c>
      <c r="B38" s="123">
        <v>230453.07</v>
      </c>
      <c r="D38" s="122" t="s">
        <v>288</v>
      </c>
      <c r="E38" s="123">
        <v>147278.35399999999</v>
      </c>
    </row>
    <row r="39" spans="1:5" x14ac:dyDescent="0.3">
      <c r="A39" s="128" t="s">
        <v>14</v>
      </c>
      <c r="B39" s="123">
        <v>1892</v>
      </c>
      <c r="D39" s="122" t="s">
        <v>289</v>
      </c>
      <c r="E39" s="123">
        <v>128807.33000000002</v>
      </c>
    </row>
    <row r="40" spans="1:5" x14ac:dyDescent="0.3">
      <c r="A40" s="128" t="s">
        <v>6</v>
      </c>
      <c r="B40" s="123">
        <v>247126.09999999998</v>
      </c>
      <c r="D40" s="122" t="s">
        <v>290</v>
      </c>
      <c r="E40" s="123">
        <v>111969.92000000001</v>
      </c>
    </row>
    <row r="41" spans="1:5" x14ac:dyDescent="0.3">
      <c r="A41" s="128" t="s">
        <v>19</v>
      </c>
      <c r="B41" s="123">
        <v>7094.83</v>
      </c>
      <c r="D41" s="122" t="s">
        <v>291</v>
      </c>
      <c r="E41" s="123">
        <v>102164.20726999998</v>
      </c>
    </row>
    <row r="42" spans="1:5" x14ac:dyDescent="0.3">
      <c r="A42" s="128" t="s">
        <v>30</v>
      </c>
      <c r="B42" s="123">
        <v>524721.56999999995</v>
      </c>
      <c r="D42" s="122" t="s">
        <v>292</v>
      </c>
      <c r="E42" s="123">
        <v>87655.4</v>
      </c>
    </row>
    <row r="43" spans="1:5" x14ac:dyDescent="0.3">
      <c r="A43" s="128" t="s">
        <v>13</v>
      </c>
      <c r="B43" s="123">
        <v>5399.7</v>
      </c>
      <c r="D43" s="122" t="s">
        <v>293</v>
      </c>
      <c r="E43" s="123">
        <v>51374.98</v>
      </c>
    </row>
    <row r="44" spans="1:5" x14ac:dyDescent="0.3">
      <c r="A44" s="128" t="s">
        <v>18</v>
      </c>
      <c r="B44" s="123">
        <v>2000</v>
      </c>
      <c r="D44" s="122" t="s">
        <v>294</v>
      </c>
      <c r="E44" s="123">
        <v>35508.300000000003</v>
      </c>
    </row>
    <row r="45" spans="1:5" x14ac:dyDescent="0.3">
      <c r="A45" s="128" t="s">
        <v>9</v>
      </c>
      <c r="B45" s="123">
        <v>12500</v>
      </c>
      <c r="D45" s="122" t="s">
        <v>295</v>
      </c>
      <c r="E45" s="123">
        <v>29833.119999999999</v>
      </c>
    </row>
    <row r="46" spans="1:5" x14ac:dyDescent="0.3">
      <c r="A46" s="128" t="s">
        <v>29</v>
      </c>
      <c r="B46" s="123">
        <v>1213.68</v>
      </c>
      <c r="D46" s="122" t="s">
        <v>296</v>
      </c>
      <c r="E46" s="123">
        <v>28638.989999999998</v>
      </c>
    </row>
    <row r="47" spans="1:5" x14ac:dyDescent="0.3">
      <c r="A47" s="126" t="s">
        <v>275</v>
      </c>
      <c r="B47" s="127">
        <v>1024655.9325</v>
      </c>
      <c r="D47" s="122" t="s">
        <v>297</v>
      </c>
      <c r="E47" s="123">
        <v>17844.241000000002</v>
      </c>
    </row>
    <row r="48" spans="1:5" x14ac:dyDescent="0.3">
      <c r="A48" s="128" t="s">
        <v>15</v>
      </c>
      <c r="B48" s="123">
        <v>722071.96250000002</v>
      </c>
      <c r="D48" s="122" t="s">
        <v>298</v>
      </c>
      <c r="E48" s="123">
        <v>231</v>
      </c>
    </row>
    <row r="49" spans="1:5" x14ac:dyDescent="0.3">
      <c r="A49" s="128" t="s">
        <v>24</v>
      </c>
      <c r="B49" s="123">
        <v>0.85</v>
      </c>
      <c r="D49" s="129" t="s">
        <v>261</v>
      </c>
      <c r="E49" s="130">
        <v>89482541.071769968</v>
      </c>
    </row>
    <row r="50" spans="1:5" x14ac:dyDescent="0.3">
      <c r="A50" s="128" t="s">
        <v>7</v>
      </c>
      <c r="B50" s="123">
        <v>127562.76000000001</v>
      </c>
    </row>
    <row r="51" spans="1:5" x14ac:dyDescent="0.3">
      <c r="A51" s="128" t="s">
        <v>6</v>
      </c>
      <c r="B51" s="123">
        <v>113463.15999999999</v>
      </c>
    </row>
    <row r="52" spans="1:5" x14ac:dyDescent="0.3">
      <c r="A52" s="128" t="s">
        <v>68</v>
      </c>
      <c r="B52" s="123">
        <v>61557.2</v>
      </c>
    </row>
    <row r="53" spans="1:5" x14ac:dyDescent="0.3">
      <c r="A53" s="126" t="s">
        <v>280</v>
      </c>
      <c r="B53" s="127">
        <v>288208.90999999997</v>
      </c>
    </row>
    <row r="54" spans="1:5" x14ac:dyDescent="0.3">
      <c r="A54" s="128" t="s">
        <v>22</v>
      </c>
      <c r="B54" s="123">
        <v>2</v>
      </c>
    </row>
    <row r="55" spans="1:5" x14ac:dyDescent="0.3">
      <c r="A55" s="128" t="s">
        <v>31</v>
      </c>
      <c r="B55" s="123">
        <v>24600</v>
      </c>
    </row>
    <row r="56" spans="1:5" x14ac:dyDescent="0.3">
      <c r="A56" s="128" t="s">
        <v>24</v>
      </c>
      <c r="B56" s="123">
        <v>20036.93</v>
      </c>
    </row>
    <row r="57" spans="1:5" x14ac:dyDescent="0.3">
      <c r="A57" s="128" t="s">
        <v>7</v>
      </c>
      <c r="B57" s="123">
        <v>147921.98000000001</v>
      </c>
    </row>
    <row r="58" spans="1:5" x14ac:dyDescent="0.3">
      <c r="A58" s="128" t="s">
        <v>14</v>
      </c>
      <c r="B58" s="123">
        <v>288</v>
      </c>
    </row>
    <row r="59" spans="1:5" x14ac:dyDescent="0.3">
      <c r="A59" s="128" t="s">
        <v>8</v>
      </c>
      <c r="B59" s="123">
        <v>36079.96</v>
      </c>
    </row>
    <row r="60" spans="1:5" x14ac:dyDescent="0.3">
      <c r="A60" s="128" t="s">
        <v>6</v>
      </c>
      <c r="B60" s="123">
        <v>30898.47</v>
      </c>
    </row>
    <row r="61" spans="1:5" x14ac:dyDescent="0.3">
      <c r="A61" s="128" t="s">
        <v>12</v>
      </c>
      <c r="B61" s="123">
        <v>3650</v>
      </c>
    </row>
    <row r="62" spans="1:5" x14ac:dyDescent="0.3">
      <c r="A62" s="128" t="s">
        <v>13</v>
      </c>
      <c r="B62" s="123">
        <v>3366.67</v>
      </c>
    </row>
    <row r="63" spans="1:5" x14ac:dyDescent="0.3">
      <c r="A63" s="128" t="s">
        <v>18</v>
      </c>
      <c r="B63" s="123">
        <v>530</v>
      </c>
    </row>
    <row r="64" spans="1:5" x14ac:dyDescent="0.3">
      <c r="A64" s="128" t="s">
        <v>9</v>
      </c>
      <c r="B64" s="123">
        <v>20168.2</v>
      </c>
    </row>
    <row r="65" spans="1:2" x14ac:dyDescent="0.3">
      <c r="A65" s="128" t="s">
        <v>71</v>
      </c>
      <c r="B65" s="123">
        <v>666.7</v>
      </c>
    </row>
    <row r="66" spans="1:2" x14ac:dyDescent="0.3">
      <c r="A66" s="126" t="s">
        <v>291</v>
      </c>
      <c r="B66" s="127">
        <v>102164.20727</v>
      </c>
    </row>
    <row r="67" spans="1:2" x14ac:dyDescent="0.3">
      <c r="A67" s="128" t="s">
        <v>138</v>
      </c>
      <c r="B67" s="123">
        <v>851</v>
      </c>
    </row>
    <row r="68" spans="1:2" x14ac:dyDescent="0.3">
      <c r="A68" s="128" t="s">
        <v>141</v>
      </c>
      <c r="B68" s="123">
        <v>1501</v>
      </c>
    </row>
    <row r="69" spans="1:2" x14ac:dyDescent="0.3">
      <c r="A69" s="128" t="s">
        <v>45</v>
      </c>
      <c r="B69" s="123">
        <v>0</v>
      </c>
    </row>
    <row r="70" spans="1:2" x14ac:dyDescent="0.3">
      <c r="A70" s="128" t="s">
        <v>44</v>
      </c>
      <c r="B70" s="123">
        <v>33.014000000000003</v>
      </c>
    </row>
    <row r="71" spans="1:2" x14ac:dyDescent="0.3">
      <c r="A71" s="128" t="s">
        <v>22</v>
      </c>
      <c r="B71" s="123">
        <v>1351.46027</v>
      </c>
    </row>
    <row r="72" spans="1:2" x14ac:dyDescent="0.3">
      <c r="A72" s="128" t="s">
        <v>51</v>
      </c>
      <c r="B72" s="123">
        <v>30.01</v>
      </c>
    </row>
    <row r="73" spans="1:2" x14ac:dyDescent="0.3">
      <c r="A73" s="128" t="s">
        <v>47</v>
      </c>
      <c r="B73" s="123">
        <v>1087</v>
      </c>
    </row>
    <row r="74" spans="1:2" x14ac:dyDescent="0.3">
      <c r="A74" s="128" t="s">
        <v>41</v>
      </c>
      <c r="B74" s="123">
        <v>36769.618999999999</v>
      </c>
    </row>
    <row r="75" spans="1:2" x14ac:dyDescent="0.3">
      <c r="A75" s="128" t="s">
        <v>54</v>
      </c>
      <c r="B75" s="123">
        <v>0</v>
      </c>
    </row>
    <row r="76" spans="1:2" x14ac:dyDescent="0.3">
      <c r="A76" s="128" t="s">
        <v>19</v>
      </c>
      <c r="B76" s="123">
        <v>41361.35</v>
      </c>
    </row>
    <row r="77" spans="1:2" x14ac:dyDescent="0.3">
      <c r="A77" s="128" t="s">
        <v>35</v>
      </c>
      <c r="B77" s="123">
        <v>2182</v>
      </c>
    </row>
    <row r="78" spans="1:2" x14ac:dyDescent="0.3">
      <c r="A78" s="128" t="s">
        <v>93</v>
      </c>
      <c r="B78" s="123">
        <v>0</v>
      </c>
    </row>
    <row r="79" spans="1:2" x14ac:dyDescent="0.3">
      <c r="A79" s="128" t="s">
        <v>9</v>
      </c>
      <c r="B79" s="123">
        <v>754.35699999999997</v>
      </c>
    </row>
    <row r="80" spans="1:2" x14ac:dyDescent="0.3">
      <c r="A80" s="128" t="s">
        <v>139</v>
      </c>
      <c r="B80" s="123">
        <v>805.33</v>
      </c>
    </row>
    <row r="81" spans="1:2" x14ac:dyDescent="0.3">
      <c r="A81" s="128" t="s">
        <v>37</v>
      </c>
      <c r="B81" s="123">
        <v>43.85</v>
      </c>
    </row>
    <row r="82" spans="1:2" x14ac:dyDescent="0.3">
      <c r="A82" s="128" t="s">
        <v>40</v>
      </c>
      <c r="B82" s="123">
        <v>6345.17</v>
      </c>
    </row>
    <row r="83" spans="1:2" x14ac:dyDescent="0.3">
      <c r="A83" s="128" t="s">
        <v>137</v>
      </c>
      <c r="B83" s="123">
        <v>6341.2</v>
      </c>
    </row>
    <row r="84" spans="1:2" x14ac:dyDescent="0.3">
      <c r="A84" s="128" t="s">
        <v>71</v>
      </c>
      <c r="B84" s="123">
        <v>868</v>
      </c>
    </row>
    <row r="85" spans="1:2" x14ac:dyDescent="0.3">
      <c r="A85" s="128" t="s">
        <v>36</v>
      </c>
      <c r="B85" s="123">
        <v>20.420000000000002</v>
      </c>
    </row>
    <row r="86" spans="1:2" x14ac:dyDescent="0.3">
      <c r="A86" s="128" t="s">
        <v>29</v>
      </c>
      <c r="B86" s="123">
        <v>1819.4269999999999</v>
      </c>
    </row>
    <row r="87" spans="1:2" x14ac:dyDescent="0.3">
      <c r="A87" s="120" t="s">
        <v>256</v>
      </c>
      <c r="B87" s="121">
        <v>1680109.8900000001</v>
      </c>
    </row>
    <row r="88" spans="1:2" x14ac:dyDescent="0.3">
      <c r="A88" s="126" t="s">
        <v>276</v>
      </c>
      <c r="B88" s="127">
        <v>761455.21700000006</v>
      </c>
    </row>
    <row r="89" spans="1:2" x14ac:dyDescent="0.3">
      <c r="A89" s="128" t="s">
        <v>16</v>
      </c>
      <c r="B89" s="123">
        <v>48832.29</v>
      </c>
    </row>
    <row r="90" spans="1:2" x14ac:dyDescent="0.3">
      <c r="A90" s="128" t="s">
        <v>56</v>
      </c>
      <c r="B90" s="123">
        <v>3566.5670000000005</v>
      </c>
    </row>
    <row r="91" spans="1:2" x14ac:dyDescent="0.3">
      <c r="A91" s="128" t="s">
        <v>7</v>
      </c>
      <c r="B91" s="123">
        <v>70880.350000000006</v>
      </c>
    </row>
    <row r="92" spans="1:2" x14ac:dyDescent="0.3">
      <c r="A92" s="128" t="s">
        <v>55</v>
      </c>
      <c r="B92" s="123">
        <v>11128.89</v>
      </c>
    </row>
    <row r="93" spans="1:2" x14ac:dyDescent="0.3">
      <c r="A93" s="128" t="s">
        <v>6</v>
      </c>
      <c r="B93" s="123">
        <v>8233.33</v>
      </c>
    </row>
    <row r="94" spans="1:2" x14ac:dyDescent="0.3">
      <c r="A94" s="128" t="s">
        <v>12</v>
      </c>
      <c r="B94" s="123">
        <v>618813.79</v>
      </c>
    </row>
    <row r="95" spans="1:2" x14ac:dyDescent="0.3">
      <c r="A95" s="128" t="s">
        <v>9</v>
      </c>
      <c r="B95" s="123">
        <v>0</v>
      </c>
    </row>
    <row r="96" spans="1:2" x14ac:dyDescent="0.3">
      <c r="A96" s="126" t="s">
        <v>278</v>
      </c>
      <c r="B96" s="127">
        <v>435796.29499999998</v>
      </c>
    </row>
    <row r="97" spans="1:2" x14ac:dyDescent="0.3">
      <c r="A97" s="128" t="s">
        <v>138</v>
      </c>
      <c r="B97" s="123">
        <v>600</v>
      </c>
    </row>
    <row r="98" spans="1:2" x14ac:dyDescent="0.3">
      <c r="A98" s="128" t="s">
        <v>22</v>
      </c>
      <c r="B98" s="123">
        <v>4</v>
      </c>
    </row>
    <row r="99" spans="1:2" x14ac:dyDescent="0.3">
      <c r="A99" s="128" t="s">
        <v>207</v>
      </c>
      <c r="B99" s="123">
        <v>899.12999999999988</v>
      </c>
    </row>
    <row r="100" spans="1:2" x14ac:dyDescent="0.3">
      <c r="A100" s="128" t="s">
        <v>41</v>
      </c>
      <c r="B100" s="123">
        <v>211862.93</v>
      </c>
    </row>
    <row r="101" spans="1:2" x14ac:dyDescent="0.3">
      <c r="A101" s="128" t="s">
        <v>14</v>
      </c>
      <c r="B101" s="123">
        <v>30</v>
      </c>
    </row>
    <row r="102" spans="1:2" x14ac:dyDescent="0.3">
      <c r="A102" s="128" t="s">
        <v>8</v>
      </c>
      <c r="B102" s="123">
        <v>35150</v>
      </c>
    </row>
    <row r="103" spans="1:2" x14ac:dyDescent="0.3">
      <c r="A103" s="128" t="s">
        <v>208</v>
      </c>
      <c r="B103" s="123">
        <v>60</v>
      </c>
    </row>
    <row r="104" spans="1:2" x14ac:dyDescent="0.3">
      <c r="A104" s="128" t="s">
        <v>43</v>
      </c>
      <c r="B104" s="123">
        <v>4000</v>
      </c>
    </row>
    <row r="105" spans="1:2" x14ac:dyDescent="0.3">
      <c r="A105" s="128" t="s">
        <v>6</v>
      </c>
      <c r="B105" s="123">
        <v>163768</v>
      </c>
    </row>
    <row r="106" spans="1:2" x14ac:dyDescent="0.3">
      <c r="A106" s="128" t="s">
        <v>19</v>
      </c>
      <c r="B106" s="123">
        <v>30</v>
      </c>
    </row>
    <row r="107" spans="1:2" x14ac:dyDescent="0.3">
      <c r="A107" s="128" t="s">
        <v>30</v>
      </c>
      <c r="B107" s="123">
        <v>20</v>
      </c>
    </row>
    <row r="108" spans="1:2" x14ac:dyDescent="0.3">
      <c r="A108" s="128" t="s">
        <v>9</v>
      </c>
      <c r="B108" s="123">
        <v>1850</v>
      </c>
    </row>
    <row r="109" spans="1:2" x14ac:dyDescent="0.3">
      <c r="A109" s="128" t="s">
        <v>21</v>
      </c>
      <c r="B109" s="123">
        <v>17522.234999999997</v>
      </c>
    </row>
    <row r="110" spans="1:2" x14ac:dyDescent="0.3">
      <c r="A110" s="126" t="s">
        <v>283</v>
      </c>
      <c r="B110" s="127">
        <v>260573.61800000002</v>
      </c>
    </row>
    <row r="111" spans="1:2" x14ac:dyDescent="0.3">
      <c r="A111" s="128" t="s">
        <v>50</v>
      </c>
      <c r="B111" s="123">
        <v>1560</v>
      </c>
    </row>
    <row r="112" spans="1:2" x14ac:dyDescent="0.3">
      <c r="A112" s="128" t="s">
        <v>56</v>
      </c>
      <c r="B112" s="123">
        <v>320</v>
      </c>
    </row>
    <row r="113" spans="1:2" x14ac:dyDescent="0.3">
      <c r="A113" s="128" t="s">
        <v>24</v>
      </c>
      <c r="B113" s="123">
        <v>42.85</v>
      </c>
    </row>
    <row r="114" spans="1:2" x14ac:dyDescent="0.3">
      <c r="A114" s="128" t="s">
        <v>7</v>
      </c>
      <c r="B114" s="123">
        <v>207812.52800000002</v>
      </c>
    </row>
    <row r="115" spans="1:2" x14ac:dyDescent="0.3">
      <c r="A115" s="128" t="s">
        <v>6</v>
      </c>
      <c r="B115" s="123">
        <v>47965.51</v>
      </c>
    </row>
    <row r="116" spans="1:2" x14ac:dyDescent="0.3">
      <c r="A116" s="128" t="s">
        <v>204</v>
      </c>
      <c r="B116" s="123">
        <v>1.8</v>
      </c>
    </row>
    <row r="117" spans="1:2" x14ac:dyDescent="0.3">
      <c r="A117" s="128" t="s">
        <v>9</v>
      </c>
      <c r="B117" s="123">
        <v>2845.6</v>
      </c>
    </row>
    <row r="118" spans="1:2" x14ac:dyDescent="0.3">
      <c r="A118" s="128" t="s">
        <v>36</v>
      </c>
      <c r="B118" s="123">
        <v>25.33</v>
      </c>
    </row>
    <row r="119" spans="1:2" x14ac:dyDescent="0.3">
      <c r="A119" s="126" t="s">
        <v>285</v>
      </c>
      <c r="B119" s="127">
        <v>192220.64</v>
      </c>
    </row>
    <row r="120" spans="1:2" x14ac:dyDescent="0.3">
      <c r="A120" s="128" t="s">
        <v>55</v>
      </c>
      <c r="B120" s="123">
        <v>1672.175</v>
      </c>
    </row>
    <row r="121" spans="1:2" x14ac:dyDescent="0.3">
      <c r="A121" s="128" t="s">
        <v>54</v>
      </c>
      <c r="B121" s="123">
        <v>123.08</v>
      </c>
    </row>
    <row r="122" spans="1:2" x14ac:dyDescent="0.3">
      <c r="A122" s="128" t="s">
        <v>6</v>
      </c>
      <c r="B122" s="123">
        <v>190425.38500000001</v>
      </c>
    </row>
    <row r="123" spans="1:2" x14ac:dyDescent="0.3">
      <c r="A123" s="126" t="s">
        <v>295</v>
      </c>
      <c r="B123" s="127">
        <v>29833.119999999999</v>
      </c>
    </row>
    <row r="124" spans="1:2" x14ac:dyDescent="0.3">
      <c r="A124" s="128" t="s">
        <v>7</v>
      </c>
      <c r="B124" s="123">
        <v>29565.66</v>
      </c>
    </row>
    <row r="125" spans="1:2" x14ac:dyDescent="0.3">
      <c r="A125" s="128" t="s">
        <v>6</v>
      </c>
      <c r="B125" s="123">
        <v>166.66</v>
      </c>
    </row>
    <row r="126" spans="1:2" x14ac:dyDescent="0.3">
      <c r="A126" s="128" t="s">
        <v>184</v>
      </c>
      <c r="B126" s="123">
        <v>100.8</v>
      </c>
    </row>
    <row r="127" spans="1:2" x14ac:dyDescent="0.3">
      <c r="A127" s="126" t="s">
        <v>298</v>
      </c>
      <c r="B127" s="127">
        <v>231</v>
      </c>
    </row>
    <row r="128" spans="1:2" x14ac:dyDescent="0.3">
      <c r="A128" s="128" t="s">
        <v>56</v>
      </c>
      <c r="B128" s="123">
        <v>0</v>
      </c>
    </row>
    <row r="129" spans="1:2" x14ac:dyDescent="0.3">
      <c r="A129" s="128" t="s">
        <v>6</v>
      </c>
      <c r="B129" s="123">
        <v>185.5</v>
      </c>
    </row>
    <row r="130" spans="1:2" x14ac:dyDescent="0.3">
      <c r="A130" s="128" t="s">
        <v>9</v>
      </c>
      <c r="B130" s="123">
        <v>45.5</v>
      </c>
    </row>
    <row r="131" spans="1:2" x14ac:dyDescent="0.3">
      <c r="A131" s="120" t="s">
        <v>257</v>
      </c>
      <c r="B131" s="121">
        <v>7055654.993999999</v>
      </c>
    </row>
    <row r="132" spans="1:2" x14ac:dyDescent="0.3">
      <c r="A132" s="126" t="s">
        <v>268</v>
      </c>
      <c r="B132" s="127">
        <v>2368655.3800000004</v>
      </c>
    </row>
    <row r="133" spans="1:2" x14ac:dyDescent="0.3">
      <c r="A133" s="128" t="s">
        <v>7</v>
      </c>
      <c r="B133" s="123">
        <v>1593953.2100000002</v>
      </c>
    </row>
    <row r="134" spans="1:2" x14ac:dyDescent="0.3">
      <c r="A134" s="128" t="s">
        <v>14</v>
      </c>
      <c r="B134" s="123">
        <v>1205.52</v>
      </c>
    </row>
    <row r="135" spans="1:2" x14ac:dyDescent="0.3">
      <c r="A135" s="128" t="s">
        <v>6</v>
      </c>
      <c r="B135" s="123">
        <v>736067.65</v>
      </c>
    </row>
    <row r="136" spans="1:2" x14ac:dyDescent="0.3">
      <c r="A136" s="128" t="s">
        <v>9</v>
      </c>
      <c r="B136" s="123">
        <v>37425</v>
      </c>
    </row>
    <row r="137" spans="1:2" x14ac:dyDescent="0.3">
      <c r="A137" s="128" t="s">
        <v>33</v>
      </c>
      <c r="B137" s="123">
        <v>4</v>
      </c>
    </row>
    <row r="138" spans="1:2" x14ac:dyDescent="0.3">
      <c r="A138" s="126" t="s">
        <v>270</v>
      </c>
      <c r="B138" s="127">
        <v>1948851.6800000002</v>
      </c>
    </row>
    <row r="139" spans="1:2" x14ac:dyDescent="0.3">
      <c r="A139" s="128" t="s">
        <v>24</v>
      </c>
      <c r="B139" s="123">
        <v>115.42</v>
      </c>
    </row>
    <row r="140" spans="1:2" x14ac:dyDescent="0.3">
      <c r="A140" s="128" t="s">
        <v>7</v>
      </c>
      <c r="B140" s="123">
        <v>739664.07</v>
      </c>
    </row>
    <row r="141" spans="1:2" x14ac:dyDescent="0.3">
      <c r="A141" s="128" t="s">
        <v>8</v>
      </c>
      <c r="B141" s="123">
        <v>123900.62000000002</v>
      </c>
    </row>
    <row r="142" spans="1:2" x14ac:dyDescent="0.3">
      <c r="A142" s="128" t="s">
        <v>6</v>
      </c>
      <c r="B142" s="123">
        <v>925275.24</v>
      </c>
    </row>
    <row r="143" spans="1:2" x14ac:dyDescent="0.3">
      <c r="A143" s="128" t="s">
        <v>35</v>
      </c>
      <c r="B143" s="123">
        <v>1333.33</v>
      </c>
    </row>
    <row r="144" spans="1:2" x14ac:dyDescent="0.3">
      <c r="A144" s="128" t="s">
        <v>9</v>
      </c>
      <c r="B144" s="123">
        <v>158563</v>
      </c>
    </row>
    <row r="145" spans="1:2" x14ac:dyDescent="0.3">
      <c r="A145" s="126" t="s">
        <v>272</v>
      </c>
      <c r="B145" s="127">
        <v>1859412.27</v>
      </c>
    </row>
    <row r="146" spans="1:2" x14ac:dyDescent="0.3">
      <c r="A146" s="128" t="s">
        <v>55</v>
      </c>
      <c r="B146" s="123">
        <v>600</v>
      </c>
    </row>
    <row r="147" spans="1:2" x14ac:dyDescent="0.3">
      <c r="A147" s="128" t="s">
        <v>6</v>
      </c>
      <c r="B147" s="123">
        <v>1233.27</v>
      </c>
    </row>
    <row r="148" spans="1:2" x14ac:dyDescent="0.3">
      <c r="A148" s="128" t="s">
        <v>12</v>
      </c>
      <c r="B148" s="123">
        <v>1748450</v>
      </c>
    </row>
    <row r="149" spans="1:2" x14ac:dyDescent="0.3">
      <c r="A149" s="128" t="s">
        <v>9</v>
      </c>
      <c r="B149" s="123">
        <v>10950</v>
      </c>
    </row>
    <row r="150" spans="1:2" x14ac:dyDescent="0.3">
      <c r="A150" s="128" t="s">
        <v>69</v>
      </c>
      <c r="B150" s="123">
        <v>98179</v>
      </c>
    </row>
    <row r="151" spans="1:2" x14ac:dyDescent="0.3">
      <c r="A151" s="126" t="s">
        <v>277</v>
      </c>
      <c r="B151" s="127">
        <v>574010.99</v>
      </c>
    </row>
    <row r="152" spans="1:2" x14ac:dyDescent="0.3">
      <c r="A152" s="128" t="s">
        <v>15</v>
      </c>
      <c r="B152" s="123">
        <v>54500</v>
      </c>
    </row>
    <row r="153" spans="1:2" x14ac:dyDescent="0.3">
      <c r="A153" s="128" t="s">
        <v>7</v>
      </c>
      <c r="B153" s="123">
        <v>202296.71</v>
      </c>
    </row>
    <row r="154" spans="1:2" x14ac:dyDescent="0.3">
      <c r="A154" s="128" t="s">
        <v>8</v>
      </c>
      <c r="B154" s="123">
        <v>50293.86</v>
      </c>
    </row>
    <row r="155" spans="1:2" x14ac:dyDescent="0.3">
      <c r="A155" s="128" t="s">
        <v>43</v>
      </c>
      <c r="B155" s="123">
        <v>450</v>
      </c>
    </row>
    <row r="156" spans="1:2" x14ac:dyDescent="0.3">
      <c r="A156" s="128" t="s">
        <v>6</v>
      </c>
      <c r="B156" s="123">
        <v>219818.3</v>
      </c>
    </row>
    <row r="157" spans="1:2" x14ac:dyDescent="0.3">
      <c r="A157" s="128" t="s">
        <v>222</v>
      </c>
      <c r="B157" s="123">
        <v>0</v>
      </c>
    </row>
    <row r="158" spans="1:2" x14ac:dyDescent="0.3">
      <c r="A158" s="128" t="s">
        <v>35</v>
      </c>
      <c r="B158" s="123">
        <v>120</v>
      </c>
    </row>
    <row r="159" spans="1:2" x14ac:dyDescent="0.3">
      <c r="A159" s="128" t="s">
        <v>9</v>
      </c>
      <c r="B159" s="123">
        <v>42703.7</v>
      </c>
    </row>
    <row r="160" spans="1:2" x14ac:dyDescent="0.3">
      <c r="A160" s="128" t="s">
        <v>65</v>
      </c>
      <c r="B160" s="123">
        <v>3828.42</v>
      </c>
    </row>
    <row r="161" spans="1:2" x14ac:dyDescent="0.3">
      <c r="A161" s="126" t="s">
        <v>288</v>
      </c>
      <c r="B161" s="127">
        <v>147278.35399999999</v>
      </c>
    </row>
    <row r="162" spans="1:2" x14ac:dyDescent="0.3">
      <c r="A162" s="128" t="s">
        <v>24</v>
      </c>
      <c r="B162" s="123">
        <v>9549.4140000000007</v>
      </c>
    </row>
    <row r="163" spans="1:2" x14ac:dyDescent="0.3">
      <c r="A163" s="128" t="s">
        <v>7</v>
      </c>
      <c r="B163" s="123">
        <v>59518.640000000007</v>
      </c>
    </row>
    <row r="164" spans="1:2" x14ac:dyDescent="0.3">
      <c r="A164" s="128" t="s">
        <v>8</v>
      </c>
      <c r="B164" s="123">
        <v>0</v>
      </c>
    </row>
    <row r="165" spans="1:2" x14ac:dyDescent="0.3">
      <c r="A165" s="128" t="s">
        <v>6</v>
      </c>
      <c r="B165" s="123">
        <v>73578.299999999988</v>
      </c>
    </row>
    <row r="166" spans="1:2" x14ac:dyDescent="0.3">
      <c r="A166" s="128" t="s">
        <v>9</v>
      </c>
      <c r="B166" s="123">
        <v>4632</v>
      </c>
    </row>
    <row r="167" spans="1:2" x14ac:dyDescent="0.3">
      <c r="A167" s="126" t="s">
        <v>289</v>
      </c>
      <c r="B167" s="127">
        <v>128807.33</v>
      </c>
    </row>
    <row r="168" spans="1:2" x14ac:dyDescent="0.3">
      <c r="A168" s="128" t="s">
        <v>24</v>
      </c>
      <c r="B168" s="123">
        <v>277.51000000000005</v>
      </c>
    </row>
    <row r="169" spans="1:2" x14ac:dyDescent="0.3">
      <c r="A169" s="128" t="s">
        <v>7</v>
      </c>
      <c r="B169" s="123">
        <v>0</v>
      </c>
    </row>
    <row r="170" spans="1:2" x14ac:dyDescent="0.3">
      <c r="A170" s="128" t="s">
        <v>54</v>
      </c>
      <c r="B170" s="123">
        <v>300</v>
      </c>
    </row>
    <row r="171" spans="1:2" x14ac:dyDescent="0.3">
      <c r="A171" s="128" t="s">
        <v>6</v>
      </c>
      <c r="B171" s="123">
        <v>63333.260000000009</v>
      </c>
    </row>
    <row r="172" spans="1:2" x14ac:dyDescent="0.3">
      <c r="A172" s="128" t="s">
        <v>34</v>
      </c>
      <c r="B172" s="123">
        <v>57392.33</v>
      </c>
    </row>
    <row r="173" spans="1:2" x14ac:dyDescent="0.3">
      <c r="A173" s="128" t="s">
        <v>9</v>
      </c>
      <c r="B173" s="123">
        <v>4000</v>
      </c>
    </row>
    <row r="174" spans="1:2" x14ac:dyDescent="0.3">
      <c r="A174" s="128" t="s">
        <v>68</v>
      </c>
      <c r="B174" s="123">
        <v>3504.23</v>
      </c>
    </row>
    <row r="175" spans="1:2" x14ac:dyDescent="0.3">
      <c r="A175" s="126" t="s">
        <v>296</v>
      </c>
      <c r="B175" s="127">
        <v>28638.989999999998</v>
      </c>
    </row>
    <row r="176" spans="1:2" x14ac:dyDescent="0.3">
      <c r="A176" s="128" t="s">
        <v>7</v>
      </c>
      <c r="B176" s="123">
        <v>3675.66</v>
      </c>
    </row>
    <row r="177" spans="1:2" x14ac:dyDescent="0.3">
      <c r="A177" s="128" t="s">
        <v>14</v>
      </c>
      <c r="B177" s="123">
        <v>120</v>
      </c>
    </row>
    <row r="178" spans="1:2" x14ac:dyDescent="0.3">
      <c r="A178" s="128" t="s">
        <v>8</v>
      </c>
      <c r="B178" s="123">
        <v>1450.67</v>
      </c>
    </row>
    <row r="179" spans="1:2" x14ac:dyDescent="0.3">
      <c r="A179" s="128" t="s">
        <v>6</v>
      </c>
      <c r="B179" s="123">
        <v>23392.66</v>
      </c>
    </row>
    <row r="180" spans="1:2" x14ac:dyDescent="0.3">
      <c r="A180" s="120" t="s">
        <v>258</v>
      </c>
      <c r="B180" s="121">
        <v>3172925.7960000001</v>
      </c>
    </row>
    <row r="181" spans="1:2" x14ac:dyDescent="0.3">
      <c r="A181" s="126" t="s">
        <v>267</v>
      </c>
      <c r="B181" s="127">
        <v>2602149.2760000001</v>
      </c>
    </row>
    <row r="182" spans="1:2" x14ac:dyDescent="0.3">
      <c r="A182" s="128" t="s">
        <v>7</v>
      </c>
      <c r="B182" s="123">
        <v>2305349.8459999999</v>
      </c>
    </row>
    <row r="183" spans="1:2" x14ac:dyDescent="0.3">
      <c r="A183" s="128" t="s">
        <v>8</v>
      </c>
      <c r="B183" s="123">
        <v>21666.6</v>
      </c>
    </row>
    <row r="184" spans="1:2" x14ac:dyDescent="0.3">
      <c r="A184" s="128" t="s">
        <v>19</v>
      </c>
      <c r="B184" s="123">
        <v>104535.87</v>
      </c>
    </row>
    <row r="185" spans="1:2" x14ac:dyDescent="0.3">
      <c r="A185" s="128" t="s">
        <v>12</v>
      </c>
      <c r="B185" s="123">
        <v>170596.96</v>
      </c>
    </row>
    <row r="186" spans="1:2" x14ac:dyDescent="0.3">
      <c r="A186" s="126" t="s">
        <v>282</v>
      </c>
      <c r="B186" s="127">
        <v>265468</v>
      </c>
    </row>
    <row r="187" spans="1:2" x14ac:dyDescent="0.3">
      <c r="A187" s="128" t="s">
        <v>9</v>
      </c>
      <c r="B187" s="123">
        <v>265468</v>
      </c>
    </row>
    <row r="188" spans="1:2" x14ac:dyDescent="0.3">
      <c r="A188" s="126" t="s">
        <v>286</v>
      </c>
      <c r="B188" s="127">
        <v>157830.29999999999</v>
      </c>
    </row>
    <row r="189" spans="1:2" x14ac:dyDescent="0.3">
      <c r="A189" s="128" t="s">
        <v>7</v>
      </c>
      <c r="B189" s="123">
        <v>0</v>
      </c>
    </row>
    <row r="190" spans="1:2" x14ac:dyDescent="0.3">
      <c r="A190" s="128" t="s">
        <v>6</v>
      </c>
      <c r="B190" s="123">
        <v>55134</v>
      </c>
    </row>
    <row r="191" spans="1:2" x14ac:dyDescent="0.3">
      <c r="A191" s="128" t="s">
        <v>9</v>
      </c>
      <c r="B191" s="123">
        <v>102696.3</v>
      </c>
    </row>
    <row r="192" spans="1:2" x14ac:dyDescent="0.3">
      <c r="A192" s="126" t="s">
        <v>290</v>
      </c>
      <c r="B192" s="127">
        <v>111969.92000000001</v>
      </c>
    </row>
    <row r="193" spans="1:2" x14ac:dyDescent="0.3">
      <c r="A193" s="128" t="s">
        <v>15</v>
      </c>
      <c r="B193" s="123">
        <v>13000</v>
      </c>
    </row>
    <row r="194" spans="1:2" x14ac:dyDescent="0.3">
      <c r="A194" s="128" t="s">
        <v>7</v>
      </c>
      <c r="B194" s="123">
        <v>93778.260000000009</v>
      </c>
    </row>
    <row r="195" spans="1:2" x14ac:dyDescent="0.3">
      <c r="A195" s="128" t="s">
        <v>6</v>
      </c>
      <c r="B195" s="123">
        <v>1166.6599999999999</v>
      </c>
    </row>
    <row r="196" spans="1:2" x14ac:dyDescent="0.3">
      <c r="A196" s="128" t="s">
        <v>9</v>
      </c>
      <c r="B196" s="123">
        <v>4025</v>
      </c>
    </row>
    <row r="197" spans="1:2" x14ac:dyDescent="0.3">
      <c r="A197" s="126" t="s">
        <v>294</v>
      </c>
      <c r="B197" s="127">
        <v>35508.300000000003</v>
      </c>
    </row>
    <row r="198" spans="1:2" x14ac:dyDescent="0.3">
      <c r="A198" s="128" t="s">
        <v>6</v>
      </c>
      <c r="B198" s="123">
        <v>5233.3</v>
      </c>
    </row>
    <row r="199" spans="1:2" x14ac:dyDescent="0.3">
      <c r="A199" s="128" t="s">
        <v>9</v>
      </c>
      <c r="B199" s="123">
        <v>30275</v>
      </c>
    </row>
    <row r="200" spans="1:2" x14ac:dyDescent="0.3">
      <c r="A200" s="120" t="s">
        <v>259</v>
      </c>
      <c r="B200" s="121">
        <v>16424266.253000004</v>
      </c>
    </row>
    <row r="201" spans="1:2" x14ac:dyDescent="0.3">
      <c r="A201" s="126" t="s">
        <v>264</v>
      </c>
      <c r="B201" s="127">
        <v>11637454.1</v>
      </c>
    </row>
    <row r="202" spans="1:2" x14ac:dyDescent="0.3">
      <c r="A202" s="128" t="s">
        <v>11</v>
      </c>
      <c r="B202" s="123">
        <v>350</v>
      </c>
    </row>
    <row r="203" spans="1:2" x14ac:dyDescent="0.3">
      <c r="A203" s="128" t="s">
        <v>7</v>
      </c>
      <c r="B203" s="123">
        <v>3422313.18</v>
      </c>
    </row>
    <row r="204" spans="1:2" x14ac:dyDescent="0.3">
      <c r="A204" s="128" t="s">
        <v>54</v>
      </c>
      <c r="B204" s="123">
        <v>1655</v>
      </c>
    </row>
    <row r="205" spans="1:2" x14ac:dyDescent="0.3">
      <c r="A205" s="128" t="s">
        <v>184</v>
      </c>
      <c r="B205" s="123">
        <v>75</v>
      </c>
    </row>
    <row r="206" spans="1:2" x14ac:dyDescent="0.3">
      <c r="A206" s="128" t="s">
        <v>12</v>
      </c>
      <c r="B206" s="123">
        <v>8213060.9199999999</v>
      </c>
    </row>
    <row r="207" spans="1:2" x14ac:dyDescent="0.3">
      <c r="A207" s="126" t="s">
        <v>265</v>
      </c>
      <c r="B207" s="127">
        <v>3710743.483</v>
      </c>
    </row>
    <row r="208" spans="1:2" x14ac:dyDescent="0.3">
      <c r="A208" s="128" t="s">
        <v>15</v>
      </c>
      <c r="B208" s="123">
        <v>214997</v>
      </c>
    </row>
    <row r="209" spans="1:2" x14ac:dyDescent="0.3">
      <c r="A209" s="128" t="s">
        <v>17</v>
      </c>
      <c r="B209" s="123">
        <v>4000</v>
      </c>
    </row>
    <row r="210" spans="1:2" x14ac:dyDescent="0.3">
      <c r="A210" s="128" t="s">
        <v>24</v>
      </c>
      <c r="B210" s="123">
        <v>6300.5039999999999</v>
      </c>
    </row>
    <row r="211" spans="1:2" x14ac:dyDescent="0.3">
      <c r="A211" s="128" t="s">
        <v>41</v>
      </c>
      <c r="B211" s="123">
        <v>474879.64</v>
      </c>
    </row>
    <row r="212" spans="1:2" x14ac:dyDescent="0.3">
      <c r="A212" s="128" t="s">
        <v>8</v>
      </c>
      <c r="B212" s="123">
        <v>81654.549999999988</v>
      </c>
    </row>
    <row r="213" spans="1:2" x14ac:dyDescent="0.3">
      <c r="A213" s="128" t="s">
        <v>6</v>
      </c>
      <c r="B213" s="123">
        <v>41284.490000000005</v>
      </c>
    </row>
    <row r="214" spans="1:2" x14ac:dyDescent="0.3">
      <c r="A214" s="128" t="s">
        <v>12</v>
      </c>
      <c r="B214" s="123">
        <v>2850127.2990000001</v>
      </c>
    </row>
    <row r="215" spans="1:2" x14ac:dyDescent="0.3">
      <c r="A215" s="128" t="s">
        <v>9</v>
      </c>
      <c r="B215" s="123">
        <v>37500</v>
      </c>
    </row>
    <row r="216" spans="1:2" x14ac:dyDescent="0.3">
      <c r="A216" s="126" t="s">
        <v>279</v>
      </c>
      <c r="B216" s="127">
        <v>425347.64</v>
      </c>
    </row>
    <row r="217" spans="1:2" x14ac:dyDescent="0.3">
      <c r="A217" s="128" t="s">
        <v>6</v>
      </c>
      <c r="B217" s="123">
        <v>418828.89</v>
      </c>
    </row>
    <row r="218" spans="1:2" x14ac:dyDescent="0.3">
      <c r="A218" s="128" t="s">
        <v>9</v>
      </c>
      <c r="B218" s="123">
        <v>6518.75</v>
      </c>
    </row>
    <row r="219" spans="1:2" x14ac:dyDescent="0.3">
      <c r="A219" s="126" t="s">
        <v>281</v>
      </c>
      <c r="B219" s="127">
        <v>267025.94</v>
      </c>
    </row>
    <row r="220" spans="1:2" x14ac:dyDescent="0.3">
      <c r="A220" s="128" t="s">
        <v>41</v>
      </c>
      <c r="B220" s="123">
        <v>383.3</v>
      </c>
    </row>
    <row r="221" spans="1:2" x14ac:dyDescent="0.3">
      <c r="A221" s="128" t="s">
        <v>6</v>
      </c>
      <c r="B221" s="123">
        <v>118441.63</v>
      </c>
    </row>
    <row r="222" spans="1:2" x14ac:dyDescent="0.3">
      <c r="A222" s="128" t="s">
        <v>9</v>
      </c>
      <c r="B222" s="123">
        <v>148201.01</v>
      </c>
    </row>
    <row r="223" spans="1:2" x14ac:dyDescent="0.3">
      <c r="A223" s="126" t="s">
        <v>284</v>
      </c>
      <c r="B223" s="127">
        <v>234785.09</v>
      </c>
    </row>
    <row r="224" spans="1:2" x14ac:dyDescent="0.3">
      <c r="A224" s="128" t="s">
        <v>6</v>
      </c>
      <c r="B224" s="123">
        <v>0</v>
      </c>
    </row>
    <row r="225" spans="1:2" x14ac:dyDescent="0.3">
      <c r="A225" s="128" t="s">
        <v>9</v>
      </c>
      <c r="B225" s="123">
        <v>234785.09</v>
      </c>
    </row>
    <row r="226" spans="1:2" x14ac:dyDescent="0.3">
      <c r="A226" s="126" t="s">
        <v>287</v>
      </c>
      <c r="B226" s="127">
        <v>148910</v>
      </c>
    </row>
    <row r="227" spans="1:2" x14ac:dyDescent="0.3">
      <c r="A227" s="128" t="s">
        <v>6</v>
      </c>
      <c r="B227" s="123">
        <v>0</v>
      </c>
    </row>
    <row r="228" spans="1:2" x14ac:dyDescent="0.3">
      <c r="A228" s="128" t="s">
        <v>9</v>
      </c>
      <c r="B228" s="123">
        <v>148910</v>
      </c>
    </row>
    <row r="229" spans="1:2" x14ac:dyDescent="0.3">
      <c r="A229" s="120" t="s">
        <v>260</v>
      </c>
      <c r="B229" s="121">
        <v>35462939.669999994</v>
      </c>
    </row>
    <row r="230" spans="1:2" x14ac:dyDescent="0.3">
      <c r="A230" s="126" t="s">
        <v>263</v>
      </c>
      <c r="B230" s="127">
        <v>32040043.438999996</v>
      </c>
    </row>
    <row r="231" spans="1:2" x14ac:dyDescent="0.3">
      <c r="A231" s="128" t="s">
        <v>15</v>
      </c>
      <c r="B231" s="123">
        <v>2044222.34</v>
      </c>
    </row>
    <row r="232" spans="1:2" x14ac:dyDescent="0.3">
      <c r="A232" s="128" t="s">
        <v>17</v>
      </c>
      <c r="B232" s="123">
        <v>10513.01</v>
      </c>
    </row>
    <row r="233" spans="1:2" x14ac:dyDescent="0.3">
      <c r="A233" s="128" t="s">
        <v>7</v>
      </c>
      <c r="B233" s="123">
        <v>8538097.7899999991</v>
      </c>
    </row>
    <row r="234" spans="1:2" x14ac:dyDescent="0.3">
      <c r="A234" s="128" t="s">
        <v>8</v>
      </c>
      <c r="B234" s="123">
        <v>629417.51000000013</v>
      </c>
    </row>
    <row r="235" spans="1:2" x14ac:dyDescent="0.3">
      <c r="A235" s="128" t="s">
        <v>43</v>
      </c>
      <c r="B235" s="123">
        <v>7720</v>
      </c>
    </row>
    <row r="236" spans="1:2" x14ac:dyDescent="0.3">
      <c r="A236" s="128" t="s">
        <v>6</v>
      </c>
      <c r="B236" s="123">
        <v>2744264.17</v>
      </c>
    </row>
    <row r="237" spans="1:2" x14ac:dyDescent="0.3">
      <c r="A237" s="128" t="s">
        <v>12</v>
      </c>
      <c r="B237" s="123">
        <v>16974564.509</v>
      </c>
    </row>
    <row r="238" spans="1:2" x14ac:dyDescent="0.3">
      <c r="A238" s="128" t="s">
        <v>9</v>
      </c>
      <c r="B238" s="123">
        <v>103300</v>
      </c>
    </row>
    <row r="239" spans="1:2" x14ac:dyDescent="0.3">
      <c r="A239" s="128" t="s">
        <v>69</v>
      </c>
      <c r="B239" s="123">
        <v>987944.11</v>
      </c>
    </row>
    <row r="240" spans="1:2" x14ac:dyDescent="0.3">
      <c r="A240" s="126" t="s">
        <v>271</v>
      </c>
      <c r="B240" s="127">
        <v>1930237.67</v>
      </c>
    </row>
    <row r="241" spans="1:2" x14ac:dyDescent="0.3">
      <c r="A241" s="128" t="s">
        <v>141</v>
      </c>
      <c r="B241" s="123">
        <v>0</v>
      </c>
    </row>
    <row r="242" spans="1:2" x14ac:dyDescent="0.3">
      <c r="A242" s="128" t="s">
        <v>17</v>
      </c>
      <c r="B242" s="123">
        <v>13548.529999999999</v>
      </c>
    </row>
    <row r="243" spans="1:2" x14ac:dyDescent="0.3">
      <c r="A243" s="128" t="s">
        <v>7</v>
      </c>
      <c r="B243" s="123">
        <v>1559715.28</v>
      </c>
    </row>
    <row r="244" spans="1:2" x14ac:dyDescent="0.3">
      <c r="A244" s="128" t="s">
        <v>14</v>
      </c>
      <c r="B244" s="123">
        <v>135</v>
      </c>
    </row>
    <row r="245" spans="1:2" x14ac:dyDescent="0.3">
      <c r="A245" s="128" t="s">
        <v>6</v>
      </c>
      <c r="B245" s="123">
        <v>302951.23</v>
      </c>
    </row>
    <row r="246" spans="1:2" x14ac:dyDescent="0.3">
      <c r="A246" s="128" t="s">
        <v>13</v>
      </c>
      <c r="B246" s="123">
        <v>11908.249999999998</v>
      </c>
    </row>
    <row r="247" spans="1:2" x14ac:dyDescent="0.3">
      <c r="A247" s="128" t="s">
        <v>9</v>
      </c>
      <c r="B247" s="123">
        <v>22122</v>
      </c>
    </row>
    <row r="248" spans="1:2" x14ac:dyDescent="0.3">
      <c r="A248" s="128" t="s">
        <v>68</v>
      </c>
      <c r="B248" s="123">
        <v>0</v>
      </c>
    </row>
    <row r="249" spans="1:2" x14ac:dyDescent="0.3">
      <c r="A249" s="128" t="s">
        <v>37</v>
      </c>
      <c r="B249" s="123">
        <v>5.88</v>
      </c>
    </row>
    <row r="250" spans="1:2" x14ac:dyDescent="0.3">
      <c r="A250" s="128" t="s">
        <v>71</v>
      </c>
      <c r="B250" s="123">
        <v>19851.5</v>
      </c>
    </row>
    <row r="251" spans="1:2" x14ac:dyDescent="0.3">
      <c r="A251" s="126" t="s">
        <v>273</v>
      </c>
      <c r="B251" s="127">
        <v>1335783.94</v>
      </c>
    </row>
    <row r="252" spans="1:2" x14ac:dyDescent="0.3">
      <c r="A252" s="128" t="s">
        <v>41</v>
      </c>
      <c r="B252" s="123">
        <v>1059016.69</v>
      </c>
    </row>
    <row r="253" spans="1:2" x14ac:dyDescent="0.3">
      <c r="A253" s="128" t="s">
        <v>14</v>
      </c>
      <c r="B253" s="123">
        <v>86281.25</v>
      </c>
    </row>
    <row r="254" spans="1:2" x14ac:dyDescent="0.3">
      <c r="A254" s="128" t="s">
        <v>6</v>
      </c>
      <c r="B254" s="123">
        <v>49393</v>
      </c>
    </row>
    <row r="255" spans="1:2" x14ac:dyDescent="0.3">
      <c r="A255" s="128" t="s">
        <v>9</v>
      </c>
      <c r="B255" s="123">
        <v>141093</v>
      </c>
    </row>
    <row r="256" spans="1:2" x14ac:dyDescent="0.3">
      <c r="A256" s="126" t="s">
        <v>292</v>
      </c>
      <c r="B256" s="127">
        <v>87655.4</v>
      </c>
    </row>
    <row r="257" spans="1:2" x14ac:dyDescent="0.3">
      <c r="A257" s="128" t="s">
        <v>15</v>
      </c>
      <c r="B257" s="123">
        <v>7639</v>
      </c>
    </row>
    <row r="258" spans="1:2" x14ac:dyDescent="0.3">
      <c r="A258" s="128" t="s">
        <v>17</v>
      </c>
      <c r="B258" s="123">
        <v>2830</v>
      </c>
    </row>
    <row r="259" spans="1:2" x14ac:dyDescent="0.3">
      <c r="A259" s="128" t="s">
        <v>7</v>
      </c>
      <c r="B259" s="123">
        <v>51053.7</v>
      </c>
    </row>
    <row r="260" spans="1:2" x14ac:dyDescent="0.3">
      <c r="A260" s="128" t="s">
        <v>43</v>
      </c>
      <c r="B260" s="123">
        <v>240</v>
      </c>
    </row>
    <row r="261" spans="1:2" x14ac:dyDescent="0.3">
      <c r="A261" s="128" t="s">
        <v>6</v>
      </c>
      <c r="B261" s="123">
        <v>18492.7</v>
      </c>
    </row>
    <row r="262" spans="1:2" x14ac:dyDescent="0.3">
      <c r="A262" s="128" t="s">
        <v>9</v>
      </c>
      <c r="B262" s="123">
        <v>5400</v>
      </c>
    </row>
    <row r="263" spans="1:2" x14ac:dyDescent="0.3">
      <c r="A263" s="128" t="s">
        <v>71</v>
      </c>
      <c r="B263" s="123">
        <v>2000</v>
      </c>
    </row>
    <row r="264" spans="1:2" x14ac:dyDescent="0.3">
      <c r="A264" s="126" t="s">
        <v>293</v>
      </c>
      <c r="B264" s="127">
        <v>51374.98</v>
      </c>
    </row>
    <row r="265" spans="1:2" x14ac:dyDescent="0.3">
      <c r="A265" s="128" t="s">
        <v>9</v>
      </c>
      <c r="B265" s="123">
        <v>51374.98</v>
      </c>
    </row>
    <row r="266" spans="1:2" x14ac:dyDescent="0.3">
      <c r="A266" s="126" t="s">
        <v>297</v>
      </c>
      <c r="B266" s="127">
        <v>17844.241000000002</v>
      </c>
    </row>
    <row r="267" spans="1:2" x14ac:dyDescent="0.3">
      <c r="A267" s="128" t="s">
        <v>17</v>
      </c>
      <c r="B267" s="123">
        <v>0</v>
      </c>
    </row>
    <row r="268" spans="1:2" x14ac:dyDescent="0.3">
      <c r="A268" s="128" t="s">
        <v>24</v>
      </c>
      <c r="B268" s="123">
        <v>0.92100000000000004</v>
      </c>
    </row>
    <row r="269" spans="1:2" x14ac:dyDescent="0.3">
      <c r="A269" s="128" t="s">
        <v>7</v>
      </c>
      <c r="B269" s="123">
        <v>8759.99</v>
      </c>
    </row>
    <row r="270" spans="1:2" x14ac:dyDescent="0.3">
      <c r="A270" s="128" t="s">
        <v>8</v>
      </c>
      <c r="B270" s="123">
        <v>0</v>
      </c>
    </row>
    <row r="271" spans="1:2" x14ac:dyDescent="0.3">
      <c r="A271" s="128" t="s">
        <v>6</v>
      </c>
      <c r="B271" s="123">
        <v>333.33</v>
      </c>
    </row>
    <row r="272" spans="1:2" x14ac:dyDescent="0.3">
      <c r="A272" s="128" t="s">
        <v>9</v>
      </c>
      <c r="B272" s="123">
        <v>6750</v>
      </c>
    </row>
    <row r="273" spans="1:2" x14ac:dyDescent="0.3">
      <c r="A273" s="128" t="s">
        <v>71</v>
      </c>
      <c r="B273" s="123">
        <v>2000</v>
      </c>
    </row>
    <row r="274" spans="1:2" x14ac:dyDescent="0.3">
      <c r="A274" s="129" t="s">
        <v>261</v>
      </c>
      <c r="B274" s="130">
        <v>89482541.071769997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1"/>
  <sheetViews>
    <sheetView topLeftCell="B215" workbookViewId="0">
      <selection activeCell="E225" sqref="E225"/>
    </sheetView>
  </sheetViews>
  <sheetFormatPr defaultRowHeight="14.4" x14ac:dyDescent="0.3"/>
  <cols>
    <col min="1" max="1" width="0" hidden="1" customWidth="1"/>
    <col min="2" max="2" width="36.44140625" customWidth="1"/>
    <col min="3" max="3" width="40.44140625" customWidth="1"/>
    <col min="6" max="6" width="10" bestFit="1" customWidth="1"/>
  </cols>
  <sheetData>
    <row r="1" spans="1:3" ht="15.6" x14ac:dyDescent="0.3">
      <c r="A1" s="1"/>
      <c r="B1" s="4" t="s">
        <v>0</v>
      </c>
      <c r="C1" s="5"/>
    </row>
    <row r="2" spans="1:3" ht="15.6" x14ac:dyDescent="0.3">
      <c r="A2" s="1"/>
      <c r="B2" s="2"/>
      <c r="C2" s="5"/>
    </row>
    <row r="3" spans="1:3" ht="15.6" x14ac:dyDescent="0.3">
      <c r="A3" s="1"/>
      <c r="B3" s="5" t="s">
        <v>145</v>
      </c>
      <c r="C3" s="5"/>
    </row>
    <row r="4" spans="1:3" ht="18.600000000000001" x14ac:dyDescent="0.45">
      <c r="A4" s="6" t="s">
        <v>2</v>
      </c>
      <c r="B4" s="68" t="s">
        <v>3</v>
      </c>
      <c r="C4" s="68" t="s">
        <v>87</v>
      </c>
    </row>
    <row r="5" spans="1:3" ht="15.6" x14ac:dyDescent="0.3">
      <c r="A5" s="6">
        <v>1</v>
      </c>
      <c r="B5" s="6" t="s">
        <v>5</v>
      </c>
      <c r="C5" s="9">
        <v>740872.92999999993</v>
      </c>
    </row>
    <row r="6" spans="1:3" ht="15.6" x14ac:dyDescent="0.3">
      <c r="A6" s="6">
        <v>2</v>
      </c>
      <c r="B6" s="6" t="s">
        <v>6</v>
      </c>
      <c r="C6" s="9">
        <v>42849.33</v>
      </c>
    </row>
    <row r="7" spans="1:3" ht="15.6" x14ac:dyDescent="0.3">
      <c r="A7" s="6">
        <v>3</v>
      </c>
      <c r="B7" s="6" t="s">
        <v>7</v>
      </c>
      <c r="C7" s="9">
        <v>69035.53</v>
      </c>
    </row>
    <row r="8" spans="1:3" ht="15.6" x14ac:dyDescent="0.3">
      <c r="A8" s="6">
        <v>6</v>
      </c>
      <c r="B8" s="6" t="s">
        <v>9</v>
      </c>
      <c r="C8" s="9">
        <v>8287</v>
      </c>
    </row>
    <row r="9" spans="1:3" ht="15.6" x14ac:dyDescent="0.3">
      <c r="A9" s="6">
        <v>7</v>
      </c>
      <c r="B9" s="6" t="s">
        <v>10</v>
      </c>
      <c r="C9" s="9">
        <v>30</v>
      </c>
    </row>
    <row r="10" spans="1:3" ht="15.6" x14ac:dyDescent="0.3">
      <c r="A10" s="6">
        <v>8</v>
      </c>
      <c r="B10" s="6" t="s">
        <v>11</v>
      </c>
      <c r="C10" s="9">
        <v>90</v>
      </c>
    </row>
    <row r="11" spans="1:3" ht="18.600000000000001" x14ac:dyDescent="0.45">
      <c r="A11" s="25"/>
      <c r="B11" s="25" t="s">
        <v>4</v>
      </c>
      <c r="C11" s="26">
        <v>861164.78999999992</v>
      </c>
    </row>
    <row r="12" spans="1:3" ht="15.6" x14ac:dyDescent="0.3">
      <c r="A12" s="1"/>
      <c r="B12" s="10"/>
      <c r="C12" s="5"/>
    </row>
    <row r="13" spans="1:3" ht="15.6" x14ac:dyDescent="0.3">
      <c r="A13" s="1"/>
      <c r="B13" s="5" t="s">
        <v>146</v>
      </c>
      <c r="C13" s="5"/>
    </row>
    <row r="14" spans="1:3" ht="18.600000000000001" x14ac:dyDescent="0.45">
      <c r="A14" s="6" t="s">
        <v>2</v>
      </c>
      <c r="B14" s="68" t="s">
        <v>3</v>
      </c>
      <c r="C14" s="68" t="s">
        <v>87</v>
      </c>
    </row>
    <row r="15" spans="1:3" ht="15.6" x14ac:dyDescent="0.3">
      <c r="A15" s="6">
        <v>1</v>
      </c>
      <c r="B15" s="6" t="s">
        <v>6</v>
      </c>
      <c r="C15" s="9">
        <v>443879.25999999995</v>
      </c>
    </row>
    <row r="16" spans="1:3" ht="15.6" x14ac:dyDescent="0.3">
      <c r="A16" s="6">
        <v>2</v>
      </c>
      <c r="B16" s="6" t="s">
        <v>12</v>
      </c>
      <c r="C16" s="9">
        <v>7819454.4900000002</v>
      </c>
    </row>
    <row r="17" spans="1:3" ht="15.6" x14ac:dyDescent="0.3">
      <c r="A17" s="6">
        <v>4</v>
      </c>
      <c r="B17" s="6" t="s">
        <v>7</v>
      </c>
      <c r="C17" s="9">
        <v>9068.2999999999993</v>
      </c>
    </row>
    <row r="18" spans="1:3" ht="15.6" x14ac:dyDescent="0.3">
      <c r="A18" s="6">
        <v>6</v>
      </c>
      <c r="B18" s="6" t="s">
        <v>9</v>
      </c>
      <c r="C18" s="9">
        <v>1916</v>
      </c>
    </row>
    <row r="19" spans="1:3" ht="15.6" x14ac:dyDescent="0.3">
      <c r="A19" s="6">
        <v>7</v>
      </c>
      <c r="B19" s="6" t="s">
        <v>15</v>
      </c>
      <c r="C19" s="9">
        <v>1309904.08</v>
      </c>
    </row>
    <row r="20" spans="1:3" ht="15.6" x14ac:dyDescent="0.3">
      <c r="A20" s="12">
        <v>8</v>
      </c>
      <c r="B20" s="6" t="s">
        <v>16</v>
      </c>
      <c r="C20" s="9">
        <v>517568.63</v>
      </c>
    </row>
    <row r="21" spans="1:3" ht="15.6" x14ac:dyDescent="0.3">
      <c r="A21" s="6">
        <v>9</v>
      </c>
      <c r="B21" s="6" t="s">
        <v>17</v>
      </c>
      <c r="C21" s="20">
        <v>10422.056</v>
      </c>
    </row>
    <row r="22" spans="1:3" ht="18.600000000000001" x14ac:dyDescent="0.45">
      <c r="A22" s="7"/>
      <c r="B22" s="7" t="s">
        <v>4</v>
      </c>
      <c r="C22" s="26">
        <v>10112212.816</v>
      </c>
    </row>
    <row r="23" spans="1:3" ht="15.6" x14ac:dyDescent="0.3">
      <c r="A23" s="1"/>
      <c r="B23" s="14"/>
      <c r="C23" s="5"/>
    </row>
    <row r="24" spans="1:3" ht="15.6" x14ac:dyDescent="0.3">
      <c r="A24" s="1"/>
      <c r="B24" s="5" t="s">
        <v>147</v>
      </c>
      <c r="C24" s="5"/>
    </row>
    <row r="25" spans="1:3" ht="18.600000000000001" x14ac:dyDescent="0.45">
      <c r="A25" s="6" t="s">
        <v>2</v>
      </c>
      <c r="B25" s="68" t="s">
        <v>3</v>
      </c>
      <c r="C25" s="68" t="s">
        <v>87</v>
      </c>
    </row>
    <row r="26" spans="1:3" ht="15.6" x14ac:dyDescent="0.3">
      <c r="A26" s="6">
        <v>1</v>
      </c>
      <c r="B26" s="6" t="s">
        <v>7</v>
      </c>
      <c r="C26" s="9">
        <v>127856.79</v>
      </c>
    </row>
    <row r="27" spans="1:3" ht="15.6" x14ac:dyDescent="0.3">
      <c r="A27" s="6">
        <v>3</v>
      </c>
      <c r="B27" s="6" t="s">
        <v>6</v>
      </c>
      <c r="C27" s="9">
        <v>41166.590000000011</v>
      </c>
    </row>
    <row r="28" spans="1:3" ht="15.6" x14ac:dyDescent="0.3">
      <c r="A28" s="6">
        <v>4</v>
      </c>
      <c r="B28" s="6" t="s">
        <v>9</v>
      </c>
      <c r="C28" s="9">
        <v>4012.5</v>
      </c>
    </row>
    <row r="29" spans="1:3" ht="15.6" x14ac:dyDescent="0.3">
      <c r="A29" s="6">
        <v>5</v>
      </c>
      <c r="B29" s="6" t="s">
        <v>13</v>
      </c>
      <c r="C29" s="9">
        <v>3133.31</v>
      </c>
    </row>
    <row r="30" spans="1:3" ht="15.6" x14ac:dyDescent="0.3">
      <c r="A30" s="6">
        <v>6</v>
      </c>
      <c r="B30" s="6" t="s">
        <v>19</v>
      </c>
      <c r="C30" s="9">
        <v>2300</v>
      </c>
    </row>
    <row r="31" spans="1:3" ht="15.6" x14ac:dyDescent="0.3">
      <c r="A31" s="12">
        <v>7</v>
      </c>
      <c r="B31" s="6" t="s">
        <v>20</v>
      </c>
      <c r="C31" s="20">
        <v>346.56</v>
      </c>
    </row>
    <row r="32" spans="1:3" ht="15.6" x14ac:dyDescent="0.3">
      <c r="A32" s="6">
        <v>10</v>
      </c>
      <c r="B32" s="6" t="s">
        <v>23</v>
      </c>
      <c r="C32" s="20">
        <v>666.67</v>
      </c>
    </row>
    <row r="33" spans="1:3" ht="15.6" x14ac:dyDescent="0.3">
      <c r="A33" s="6">
        <v>11</v>
      </c>
      <c r="B33" s="6" t="s">
        <v>24</v>
      </c>
      <c r="C33">
        <v>5.0000899999999996E-3</v>
      </c>
    </row>
    <row r="34" spans="1:3" ht="18.600000000000001" x14ac:dyDescent="0.45">
      <c r="A34" s="7"/>
      <c r="B34" s="7" t="s">
        <v>4</v>
      </c>
      <c r="C34" s="26">
        <f>SUM(C26:C33)</f>
        <v>179482.42500009001</v>
      </c>
    </row>
    <row r="35" spans="1:3" ht="15.6" x14ac:dyDescent="0.3">
      <c r="A35" s="1"/>
      <c r="B35" s="1"/>
      <c r="C35" s="16"/>
    </row>
    <row r="36" spans="1:3" ht="15.6" x14ac:dyDescent="0.3">
      <c r="A36" s="1"/>
      <c r="B36" s="2"/>
      <c r="C36" s="5"/>
    </row>
    <row r="37" spans="1:3" ht="15.6" x14ac:dyDescent="0.3">
      <c r="A37" s="1"/>
      <c r="B37" s="5" t="s">
        <v>148</v>
      </c>
      <c r="C37" s="5"/>
    </row>
    <row r="38" spans="1:3" ht="15.6" x14ac:dyDescent="0.3">
      <c r="A38" s="1"/>
      <c r="B38" s="10"/>
      <c r="C38" s="11"/>
    </row>
    <row r="39" spans="1:3" ht="18.600000000000001" x14ac:dyDescent="0.45">
      <c r="A39" s="6" t="s">
        <v>2</v>
      </c>
      <c r="B39" s="68" t="s">
        <v>3</v>
      </c>
      <c r="C39" s="68" t="s">
        <v>87</v>
      </c>
    </row>
    <row r="40" spans="1:3" ht="15.6" x14ac:dyDescent="0.3">
      <c r="A40" s="6">
        <v>1</v>
      </c>
      <c r="B40" s="6" t="s">
        <v>7</v>
      </c>
      <c r="C40" s="9">
        <v>166334.56700000001</v>
      </c>
    </row>
    <row r="41" spans="1:3" ht="15.6" x14ac:dyDescent="0.3">
      <c r="A41" s="6">
        <v>3</v>
      </c>
      <c r="B41" s="6" t="s">
        <v>25</v>
      </c>
      <c r="C41" s="9">
        <v>2469</v>
      </c>
    </row>
    <row r="42" spans="1:3" ht="15.6" x14ac:dyDescent="0.3">
      <c r="A42" s="6">
        <v>4</v>
      </c>
      <c r="B42" s="6" t="s">
        <v>9</v>
      </c>
      <c r="C42" s="9">
        <v>9453.57</v>
      </c>
    </row>
    <row r="43" spans="1:3" ht="15.6" x14ac:dyDescent="0.3">
      <c r="A43" s="6">
        <v>5</v>
      </c>
      <c r="B43" s="6" t="s">
        <v>6</v>
      </c>
      <c r="C43" s="9">
        <v>13500.22</v>
      </c>
    </row>
    <row r="44" spans="1:3" ht="15.6" x14ac:dyDescent="0.3">
      <c r="A44" s="6">
        <v>6</v>
      </c>
      <c r="B44" s="6" t="s">
        <v>13</v>
      </c>
      <c r="C44" s="9">
        <v>4098.5</v>
      </c>
    </row>
    <row r="45" spans="1:3" ht="15.6" x14ac:dyDescent="0.3">
      <c r="A45" s="6">
        <v>7</v>
      </c>
      <c r="B45" s="6" t="s">
        <v>19</v>
      </c>
      <c r="C45" s="9">
        <v>596.82000000000005</v>
      </c>
    </row>
    <row r="46" spans="1:3" ht="15.6" x14ac:dyDescent="0.3">
      <c r="A46" s="6">
        <v>9</v>
      </c>
      <c r="B46" s="6" t="s">
        <v>11</v>
      </c>
      <c r="C46" s="9">
        <v>250</v>
      </c>
    </row>
    <row r="47" spans="1:3" ht="15.6" x14ac:dyDescent="0.3">
      <c r="A47" s="6">
        <v>10</v>
      </c>
      <c r="B47" s="6" t="s">
        <v>26</v>
      </c>
      <c r="C47" s="9">
        <v>4.2699999999999996</v>
      </c>
    </row>
    <row r="48" spans="1:3" ht="15.6" x14ac:dyDescent="0.3">
      <c r="A48" s="6">
        <v>11</v>
      </c>
      <c r="B48" s="6" t="s">
        <v>27</v>
      </c>
      <c r="C48" s="9">
        <v>1644.7</v>
      </c>
    </row>
    <row r="49" spans="1:3" ht="15.6" x14ac:dyDescent="0.3">
      <c r="A49" s="6">
        <v>12</v>
      </c>
      <c r="B49" s="6" t="s">
        <v>22</v>
      </c>
      <c r="C49" s="9">
        <v>154.86699999999999</v>
      </c>
    </row>
    <row r="50" spans="1:3" ht="15.6" x14ac:dyDescent="0.3">
      <c r="A50" s="6"/>
      <c r="B50" s="6" t="s">
        <v>28</v>
      </c>
      <c r="C50" s="20">
        <v>125367.3</v>
      </c>
    </row>
    <row r="51" spans="1:3" ht="15.6" x14ac:dyDescent="0.3">
      <c r="A51" s="6">
        <v>13</v>
      </c>
      <c r="B51" s="6" t="s">
        <v>29</v>
      </c>
      <c r="C51" s="20">
        <v>759.49</v>
      </c>
    </row>
    <row r="52" spans="1:3" ht="15.6" x14ac:dyDescent="0.3">
      <c r="A52" s="6">
        <v>14</v>
      </c>
      <c r="B52" s="6" t="s">
        <v>30</v>
      </c>
      <c r="C52" s="9">
        <v>133.30000000000001</v>
      </c>
    </row>
    <row r="53" spans="1:3" ht="15.6" x14ac:dyDescent="0.3">
      <c r="A53" s="6">
        <v>15</v>
      </c>
      <c r="B53" s="6" t="s">
        <v>31</v>
      </c>
      <c r="C53" s="9">
        <v>19460.599999999999</v>
      </c>
    </row>
    <row r="54" spans="1:3" ht="15.6" x14ac:dyDescent="0.3">
      <c r="A54" s="6">
        <v>17</v>
      </c>
      <c r="B54" s="6" t="s">
        <v>32</v>
      </c>
      <c r="C54" s="9">
        <v>2000</v>
      </c>
    </row>
    <row r="55" spans="1:3" ht="15.6" x14ac:dyDescent="0.3">
      <c r="A55" s="6">
        <v>18</v>
      </c>
      <c r="B55" s="6" t="s">
        <v>33</v>
      </c>
      <c r="C55" s="9">
        <v>5.95</v>
      </c>
    </row>
    <row r="56" spans="1:3" ht="18.600000000000001" x14ac:dyDescent="0.45">
      <c r="A56" s="25"/>
      <c r="B56" s="25" t="s">
        <v>4</v>
      </c>
      <c r="C56" s="26">
        <v>346233.15399999998</v>
      </c>
    </row>
    <row r="57" spans="1:3" ht="15.6" x14ac:dyDescent="0.3">
      <c r="A57" s="1"/>
      <c r="B57" s="2"/>
      <c r="C57" s="5"/>
    </row>
    <row r="58" spans="1:3" ht="15.6" x14ac:dyDescent="0.3">
      <c r="A58" s="1"/>
      <c r="B58" s="5" t="s">
        <v>149</v>
      </c>
      <c r="C58" s="5"/>
    </row>
    <row r="59" spans="1:3" ht="15.6" x14ac:dyDescent="0.3">
      <c r="A59" s="1"/>
      <c r="B59" s="10"/>
      <c r="C59" s="11"/>
    </row>
    <row r="60" spans="1:3" ht="18.600000000000001" x14ac:dyDescent="0.45">
      <c r="A60" s="6" t="s">
        <v>2</v>
      </c>
      <c r="B60" s="68" t="s">
        <v>3</v>
      </c>
      <c r="C60" s="68" t="s">
        <v>87</v>
      </c>
    </row>
    <row r="61" spans="1:3" ht="15.6" x14ac:dyDescent="0.3">
      <c r="A61" s="6">
        <v>1</v>
      </c>
      <c r="B61" s="6" t="s">
        <v>7</v>
      </c>
      <c r="C61" s="9">
        <v>251261.08400000003</v>
      </c>
    </row>
    <row r="62" spans="1:3" ht="15.6" x14ac:dyDescent="0.3">
      <c r="A62" s="6">
        <v>2</v>
      </c>
      <c r="B62" s="6" t="s">
        <v>34</v>
      </c>
      <c r="C62" s="9">
        <v>1000</v>
      </c>
    </row>
    <row r="63" spans="1:3" ht="15.6" x14ac:dyDescent="0.3">
      <c r="A63" s="6">
        <v>3</v>
      </c>
      <c r="B63" s="6" t="s">
        <v>6</v>
      </c>
      <c r="C63" s="9">
        <v>20729.989999999998</v>
      </c>
    </row>
    <row r="64" spans="1:3" ht="15.6" x14ac:dyDescent="0.3">
      <c r="A64" s="6">
        <v>4</v>
      </c>
      <c r="B64" s="6" t="s">
        <v>13</v>
      </c>
      <c r="C64" s="9">
        <v>399.99</v>
      </c>
    </row>
    <row r="65" spans="1:3" ht="15.6" x14ac:dyDescent="0.3">
      <c r="A65" s="6">
        <v>5</v>
      </c>
      <c r="B65" s="6" t="s">
        <v>35</v>
      </c>
      <c r="C65" s="9">
        <v>105</v>
      </c>
    </row>
    <row r="66" spans="1:3" ht="15.6" x14ac:dyDescent="0.3">
      <c r="A66" s="6">
        <v>6</v>
      </c>
      <c r="B66" s="6" t="s">
        <v>9</v>
      </c>
      <c r="C66" s="9">
        <v>1125</v>
      </c>
    </row>
    <row r="67" spans="1:3" ht="15.6" x14ac:dyDescent="0.3">
      <c r="A67" s="6">
        <v>7</v>
      </c>
      <c r="B67" s="6" t="s">
        <v>36</v>
      </c>
      <c r="C67" s="9">
        <v>2000</v>
      </c>
    </row>
    <row r="68" spans="1:3" ht="15.6" x14ac:dyDescent="0.3">
      <c r="A68" s="6">
        <v>9</v>
      </c>
      <c r="B68" s="6" t="s">
        <v>24</v>
      </c>
      <c r="C68" s="9">
        <v>1.9867369999999999E-2</v>
      </c>
    </row>
    <row r="69" spans="1:3" ht="15.6" x14ac:dyDescent="0.3">
      <c r="A69" s="6">
        <v>11</v>
      </c>
      <c r="B69" s="6" t="s">
        <v>38</v>
      </c>
      <c r="C69" s="20">
        <v>6542.9210000000003</v>
      </c>
    </row>
    <row r="70" spans="1:3" ht="15.6" x14ac:dyDescent="0.3">
      <c r="A70" s="6">
        <v>13</v>
      </c>
      <c r="B70" s="6" t="s">
        <v>11</v>
      </c>
      <c r="C70" s="20">
        <v>30</v>
      </c>
    </row>
    <row r="71" spans="1:3" ht="18.600000000000001" x14ac:dyDescent="0.45">
      <c r="A71" s="25"/>
      <c r="B71" s="25" t="s">
        <v>4</v>
      </c>
      <c r="C71" s="27">
        <f>SUM(C61:C70)</f>
        <v>283194.00486737001</v>
      </c>
    </row>
    <row r="72" spans="1:3" ht="15.6" x14ac:dyDescent="0.3">
      <c r="A72" s="1"/>
      <c r="B72" s="2"/>
      <c r="C72" s="16"/>
    </row>
    <row r="73" spans="1:3" ht="15.6" x14ac:dyDescent="0.3">
      <c r="A73" s="1"/>
      <c r="B73" s="10"/>
      <c r="C73" s="5"/>
    </row>
    <row r="74" spans="1:3" ht="15.6" x14ac:dyDescent="0.3">
      <c r="A74" s="1"/>
      <c r="B74" s="5" t="s">
        <v>150</v>
      </c>
      <c r="C74" s="11"/>
    </row>
    <row r="75" spans="1:3" ht="18.600000000000001" x14ac:dyDescent="0.45">
      <c r="A75" s="6" t="s">
        <v>39</v>
      </c>
      <c r="B75" s="68" t="s">
        <v>3</v>
      </c>
      <c r="C75" s="68" t="s">
        <v>87</v>
      </c>
    </row>
    <row r="76" spans="1:3" ht="15.6" x14ac:dyDescent="0.3">
      <c r="A76" s="6">
        <v>1</v>
      </c>
      <c r="B76" s="17" t="s">
        <v>40</v>
      </c>
      <c r="C76" s="9">
        <v>946.45399999999984</v>
      </c>
    </row>
    <row r="77" spans="1:3" ht="15.6" x14ac:dyDescent="0.3">
      <c r="A77" s="6">
        <v>2</v>
      </c>
      <c r="B77" s="17" t="s">
        <v>22</v>
      </c>
      <c r="C77" s="9">
        <v>1492.4070000000002</v>
      </c>
    </row>
    <row r="78" spans="1:3" ht="15.6" x14ac:dyDescent="0.3">
      <c r="A78" s="6">
        <v>3</v>
      </c>
      <c r="B78" s="17" t="s">
        <v>19</v>
      </c>
      <c r="C78" s="9">
        <v>24322</v>
      </c>
    </row>
    <row r="79" spans="1:3" ht="15.6" x14ac:dyDescent="0.3">
      <c r="A79" s="6">
        <v>4</v>
      </c>
      <c r="B79" s="17" t="s">
        <v>41</v>
      </c>
      <c r="C79" s="9">
        <v>68528.490000000005</v>
      </c>
    </row>
    <row r="80" spans="1:3" ht="15.6" x14ac:dyDescent="0.3">
      <c r="A80" s="6">
        <v>6</v>
      </c>
      <c r="B80" s="17" t="s">
        <v>6</v>
      </c>
      <c r="C80" s="9">
        <v>10900</v>
      </c>
    </row>
    <row r="81" spans="1:3" ht="15.6" x14ac:dyDescent="0.3">
      <c r="A81" s="6">
        <v>7</v>
      </c>
      <c r="B81" s="17" t="s">
        <v>9</v>
      </c>
      <c r="C81" s="9">
        <v>300</v>
      </c>
    </row>
    <row r="82" spans="1:3" ht="15.6" x14ac:dyDescent="0.3">
      <c r="A82" s="6">
        <v>8</v>
      </c>
      <c r="B82" s="17" t="s">
        <v>137</v>
      </c>
      <c r="C82" s="9">
        <v>1.76</v>
      </c>
    </row>
    <row r="83" spans="1:3" ht="15.6" x14ac:dyDescent="0.3">
      <c r="A83" s="6">
        <v>9</v>
      </c>
      <c r="B83" s="17" t="s">
        <v>71</v>
      </c>
      <c r="C83" s="9">
        <v>9.3000000000000005E-4</v>
      </c>
    </row>
    <row r="84" spans="1:3" ht="15.6" x14ac:dyDescent="0.3">
      <c r="A84" s="6">
        <v>10</v>
      </c>
      <c r="B84" s="6" t="s">
        <v>18</v>
      </c>
      <c r="C84" s="9">
        <v>112</v>
      </c>
    </row>
    <row r="85" spans="1:3" ht="15.6" x14ac:dyDescent="0.3">
      <c r="A85" s="12">
        <v>12</v>
      </c>
      <c r="B85" s="6" t="s">
        <v>138</v>
      </c>
      <c r="C85" s="9">
        <v>6.0000000000000002E-6</v>
      </c>
    </row>
    <row r="86" spans="1:3" ht="15.6" x14ac:dyDescent="0.3">
      <c r="A86" s="12">
        <v>13</v>
      </c>
      <c r="B86" s="6" t="s">
        <v>139</v>
      </c>
      <c r="C86" s="9">
        <v>7.1900000000000002E-4</v>
      </c>
    </row>
    <row r="87" spans="1:3" ht="15.6" x14ac:dyDescent="0.3">
      <c r="A87" s="18">
        <v>14</v>
      </c>
      <c r="B87" s="6" t="s">
        <v>29</v>
      </c>
      <c r="C87" s="9">
        <v>40</v>
      </c>
    </row>
    <row r="88" spans="1:3" ht="15.6" x14ac:dyDescent="0.3">
      <c r="A88" s="12">
        <v>14</v>
      </c>
      <c r="B88" s="6" t="s">
        <v>42</v>
      </c>
      <c r="C88" s="9">
        <v>8.129999999999999</v>
      </c>
    </row>
    <row r="89" spans="1:3" ht="15.6" x14ac:dyDescent="0.3">
      <c r="A89" s="12">
        <v>15</v>
      </c>
      <c r="B89" s="6" t="s">
        <v>140</v>
      </c>
      <c r="C89" s="9">
        <v>1.51676E-2</v>
      </c>
    </row>
    <row r="90" spans="1:3" ht="15.6" x14ac:dyDescent="0.3">
      <c r="A90" s="12">
        <v>17</v>
      </c>
      <c r="B90" s="6" t="s">
        <v>44</v>
      </c>
      <c r="C90" s="9">
        <v>20</v>
      </c>
    </row>
    <row r="91" spans="1:3" ht="15.6" x14ac:dyDescent="0.3">
      <c r="A91" s="12">
        <v>18</v>
      </c>
      <c r="B91" s="6" t="s">
        <v>45</v>
      </c>
      <c r="C91" s="9">
        <v>1.25</v>
      </c>
    </row>
    <row r="92" spans="1:3" ht="15.6" x14ac:dyDescent="0.3">
      <c r="A92" s="12">
        <v>21</v>
      </c>
      <c r="B92" s="6" t="s">
        <v>47</v>
      </c>
      <c r="C92" s="20">
        <v>0</v>
      </c>
    </row>
    <row r="93" spans="1:3" ht="15.6" x14ac:dyDescent="0.3">
      <c r="A93" s="12">
        <v>22</v>
      </c>
      <c r="B93" s="19" t="s">
        <v>48</v>
      </c>
      <c r="C93" s="20">
        <v>2E-3</v>
      </c>
    </row>
    <row r="94" spans="1:3" ht="15.6" x14ac:dyDescent="0.3">
      <c r="A94" s="21">
        <v>23</v>
      </c>
      <c r="B94" s="6" t="s">
        <v>141</v>
      </c>
      <c r="C94" s="9">
        <v>1.788</v>
      </c>
    </row>
    <row r="95" spans="1:3" ht="15.6" x14ac:dyDescent="0.3">
      <c r="A95" s="12">
        <v>26</v>
      </c>
      <c r="B95" s="6" t="s">
        <v>49</v>
      </c>
      <c r="C95" s="9">
        <v>75</v>
      </c>
    </row>
    <row r="96" spans="1:3" ht="18.600000000000001" x14ac:dyDescent="0.45">
      <c r="A96" s="28"/>
      <c r="B96" s="29" t="s">
        <v>4</v>
      </c>
      <c r="C96" s="26">
        <f>SUM(C76:C95)</f>
        <v>106749.2978226</v>
      </c>
    </row>
    <row r="97" spans="1:3" ht="15.6" x14ac:dyDescent="0.3">
      <c r="A97" s="1"/>
      <c r="B97" s="2"/>
      <c r="C97" s="5"/>
    </row>
    <row r="98" spans="1:3" ht="15.6" x14ac:dyDescent="0.3">
      <c r="A98" s="1"/>
      <c r="B98" s="5" t="s">
        <v>151</v>
      </c>
      <c r="C98" s="5"/>
    </row>
    <row r="99" spans="1:3" ht="15.6" x14ac:dyDescent="0.3">
      <c r="A99" s="1"/>
      <c r="B99" s="10"/>
      <c r="C99" s="11"/>
    </row>
    <row r="100" spans="1:3" ht="18.600000000000001" x14ac:dyDescent="0.45">
      <c r="A100" s="6" t="s">
        <v>2</v>
      </c>
      <c r="B100" s="68" t="s">
        <v>3</v>
      </c>
      <c r="C100" s="68" t="s">
        <v>87</v>
      </c>
    </row>
    <row r="101" spans="1:3" ht="15.6" x14ac:dyDescent="0.3">
      <c r="A101" s="6">
        <v>1</v>
      </c>
      <c r="B101" s="6" t="s">
        <v>7</v>
      </c>
      <c r="C101" s="9">
        <v>177592.87700000001</v>
      </c>
    </row>
    <row r="102" spans="1:3" ht="15.6" x14ac:dyDescent="0.3">
      <c r="A102" s="6">
        <v>3</v>
      </c>
      <c r="B102" s="6" t="s">
        <v>50</v>
      </c>
      <c r="C102" s="9">
        <v>466.666</v>
      </c>
    </row>
    <row r="103" spans="1:3" ht="15.6" x14ac:dyDescent="0.3">
      <c r="A103" s="6">
        <v>5</v>
      </c>
      <c r="B103" s="6" t="s">
        <v>6</v>
      </c>
      <c r="C103" s="20">
        <v>24091.760000000002</v>
      </c>
    </row>
    <row r="104" spans="1:3" ht="18.600000000000001" x14ac:dyDescent="0.45">
      <c r="A104" s="25"/>
      <c r="B104" s="25" t="s">
        <v>4</v>
      </c>
      <c r="C104" s="26">
        <v>202151.30300000001</v>
      </c>
    </row>
    <row r="105" spans="1:3" ht="15.6" x14ac:dyDescent="0.3">
      <c r="A105" s="1"/>
      <c r="B105" s="1"/>
      <c r="C105" s="5"/>
    </row>
    <row r="106" spans="1:3" ht="15.6" x14ac:dyDescent="0.3">
      <c r="A106" s="1"/>
      <c r="B106" s="2"/>
      <c r="C106" s="5"/>
    </row>
    <row r="107" spans="1:3" ht="15.6" x14ac:dyDescent="0.3">
      <c r="A107" s="1"/>
      <c r="B107" s="5" t="s">
        <v>152</v>
      </c>
      <c r="C107" s="5"/>
    </row>
    <row r="108" spans="1:3" ht="15.6" x14ac:dyDescent="0.3">
      <c r="A108" s="1"/>
      <c r="B108" s="10"/>
      <c r="C108" s="11"/>
    </row>
    <row r="109" spans="1:3" ht="18.600000000000001" x14ac:dyDescent="0.45">
      <c r="A109" s="6" t="s">
        <v>2</v>
      </c>
      <c r="B109" s="68" t="s">
        <v>3</v>
      </c>
      <c r="C109" s="68" t="s">
        <v>87</v>
      </c>
    </row>
    <row r="110" spans="1:3" ht="15.6" x14ac:dyDescent="0.3">
      <c r="A110" s="6">
        <v>1</v>
      </c>
      <c r="B110" s="6" t="s">
        <v>41</v>
      </c>
      <c r="C110" s="9">
        <v>87880.55</v>
      </c>
    </row>
    <row r="111" spans="1:3" ht="15.6" x14ac:dyDescent="0.3">
      <c r="A111" s="6">
        <v>2</v>
      </c>
      <c r="B111" s="6" t="s">
        <v>8</v>
      </c>
      <c r="C111" s="9">
        <v>36086.239999999998</v>
      </c>
    </row>
    <row r="112" spans="1:3" ht="17.399999999999999" x14ac:dyDescent="0.3">
      <c r="A112" s="6">
        <v>3</v>
      </c>
      <c r="B112" s="6" t="s">
        <v>52</v>
      </c>
      <c r="C112" s="9">
        <v>133</v>
      </c>
    </row>
    <row r="113" spans="1:3" ht="15.6" x14ac:dyDescent="0.3">
      <c r="A113" s="6">
        <v>4</v>
      </c>
      <c r="B113" s="6" t="s">
        <v>9</v>
      </c>
      <c r="C113" s="9">
        <v>6287.5</v>
      </c>
    </row>
    <row r="114" spans="1:3" ht="15.6" x14ac:dyDescent="0.3">
      <c r="A114" s="6">
        <v>5</v>
      </c>
      <c r="B114" s="6" t="s">
        <v>53</v>
      </c>
      <c r="C114" s="9">
        <v>5060.5</v>
      </c>
    </row>
    <row r="115" spans="1:3" ht="15.6" x14ac:dyDescent="0.3">
      <c r="A115" s="6">
        <v>6</v>
      </c>
      <c r="B115" s="6" t="s">
        <v>6</v>
      </c>
      <c r="C115" s="9">
        <v>46782.7</v>
      </c>
    </row>
    <row r="116" spans="1:3" ht="15.6" x14ac:dyDescent="0.3">
      <c r="A116" s="6">
        <v>7</v>
      </c>
      <c r="B116" s="6" t="s">
        <v>22</v>
      </c>
      <c r="C116" s="9">
        <v>3.3</v>
      </c>
    </row>
    <row r="117" spans="1:3" ht="15.6" x14ac:dyDescent="0.3">
      <c r="A117" s="6">
        <v>8</v>
      </c>
      <c r="B117" s="6" t="s">
        <v>51</v>
      </c>
      <c r="C117" s="9">
        <v>30</v>
      </c>
    </row>
    <row r="118" spans="1:3" ht="15.6" x14ac:dyDescent="0.3">
      <c r="A118" s="6">
        <v>9</v>
      </c>
      <c r="B118" s="6" t="s">
        <v>21</v>
      </c>
      <c r="C118" s="9">
        <v>246.6275</v>
      </c>
    </row>
    <row r="119" spans="1:3" ht="15.6" x14ac:dyDescent="0.3">
      <c r="A119" s="6">
        <v>10</v>
      </c>
      <c r="B119" s="6" t="s">
        <v>6</v>
      </c>
      <c r="C119" s="9">
        <v>23431.95</v>
      </c>
    </row>
    <row r="120" spans="1:3" ht="15.6" x14ac:dyDescent="0.3">
      <c r="A120" s="12">
        <v>12</v>
      </c>
      <c r="B120" s="6" t="s">
        <v>43</v>
      </c>
      <c r="C120" s="9">
        <v>1040</v>
      </c>
    </row>
    <row r="121" spans="1:3" ht="18.600000000000001" x14ac:dyDescent="0.45">
      <c r="A121" s="25"/>
      <c r="B121" s="25" t="s">
        <v>4</v>
      </c>
      <c r="C121" s="26">
        <v>206982.36749999999</v>
      </c>
    </row>
    <row r="122" spans="1:3" ht="15.6" x14ac:dyDescent="0.3">
      <c r="A122" s="1"/>
      <c r="B122" s="1"/>
      <c r="C122" s="5"/>
    </row>
    <row r="123" spans="1:3" ht="15.6" x14ac:dyDescent="0.3">
      <c r="A123" s="1"/>
      <c r="B123" s="5" t="s">
        <v>153</v>
      </c>
      <c r="C123" s="5"/>
    </row>
    <row r="124" spans="1:3" ht="15.6" x14ac:dyDescent="0.3">
      <c r="A124" s="1"/>
      <c r="B124" s="10"/>
      <c r="C124" s="11"/>
    </row>
    <row r="125" spans="1:3" ht="18.600000000000001" x14ac:dyDescent="0.45">
      <c r="A125" s="6" t="s">
        <v>2</v>
      </c>
      <c r="B125" s="68" t="s">
        <v>3</v>
      </c>
      <c r="C125" s="68" t="s">
        <v>87</v>
      </c>
    </row>
    <row r="126" spans="1:3" ht="15.6" x14ac:dyDescent="0.3">
      <c r="A126" s="6">
        <v>1</v>
      </c>
      <c r="B126" s="6" t="s">
        <v>7</v>
      </c>
      <c r="C126" s="9">
        <v>30003.93</v>
      </c>
    </row>
    <row r="127" spans="1:3" ht="15.6" x14ac:dyDescent="0.3">
      <c r="A127" s="6">
        <v>2</v>
      </c>
      <c r="B127" s="6" t="s">
        <v>9</v>
      </c>
      <c r="C127" s="9">
        <v>400.29</v>
      </c>
    </row>
    <row r="128" spans="1:3" ht="15.6" x14ac:dyDescent="0.3">
      <c r="A128" s="6">
        <v>3</v>
      </c>
      <c r="B128" s="6" t="s">
        <v>6</v>
      </c>
      <c r="C128" s="9">
        <v>568</v>
      </c>
    </row>
    <row r="129" spans="1:3" ht="18.600000000000001" x14ac:dyDescent="0.45">
      <c r="A129" s="25"/>
      <c r="B129" s="25" t="s">
        <v>4</v>
      </c>
      <c r="C129" s="27">
        <v>30972.22</v>
      </c>
    </row>
    <row r="130" spans="1:3" ht="15.6" x14ac:dyDescent="0.3">
      <c r="A130" s="1"/>
      <c r="B130" s="1"/>
      <c r="C130" s="16"/>
    </row>
    <row r="131" spans="1:3" ht="15.6" x14ac:dyDescent="0.3">
      <c r="A131" s="1"/>
      <c r="B131" s="1"/>
      <c r="C131" s="5"/>
    </row>
    <row r="132" spans="1:3" ht="15.6" x14ac:dyDescent="0.3">
      <c r="A132" s="1"/>
      <c r="C132" s="5"/>
    </row>
    <row r="133" spans="1:3" ht="15.6" x14ac:dyDescent="0.3">
      <c r="A133" s="1"/>
      <c r="B133" s="5" t="s">
        <v>154</v>
      </c>
      <c r="C133" s="11"/>
    </row>
    <row r="134" spans="1:3" ht="18.600000000000001" x14ac:dyDescent="0.45">
      <c r="A134" s="6" t="s">
        <v>2</v>
      </c>
      <c r="B134" s="68" t="s">
        <v>3</v>
      </c>
      <c r="C134" s="68" t="s">
        <v>87</v>
      </c>
    </row>
    <row r="135" spans="1:3" ht="15.6" x14ac:dyDescent="0.3">
      <c r="A135" s="6">
        <v>1</v>
      </c>
      <c r="B135" s="6" t="s">
        <v>7</v>
      </c>
      <c r="C135" s="9">
        <v>78861.61</v>
      </c>
    </row>
    <row r="136" spans="1:3" ht="15.6" x14ac:dyDescent="0.3">
      <c r="A136" s="6">
        <v>2</v>
      </c>
      <c r="B136" s="6" t="s">
        <v>8</v>
      </c>
      <c r="C136" s="9">
        <v>0</v>
      </c>
    </row>
    <row r="137" spans="1:3" ht="15.6" x14ac:dyDescent="0.3">
      <c r="A137" s="6">
        <v>3</v>
      </c>
      <c r="B137" s="6" t="s">
        <v>6</v>
      </c>
      <c r="C137" s="9">
        <v>14968.33</v>
      </c>
    </row>
    <row r="138" spans="1:3" ht="15.6" x14ac:dyDescent="0.3">
      <c r="A138" s="6">
        <v>4</v>
      </c>
      <c r="B138" s="6" t="s">
        <v>12</v>
      </c>
      <c r="C138" s="9">
        <v>1219081.29</v>
      </c>
    </row>
    <row r="139" spans="1:3" ht="15.6" x14ac:dyDescent="0.3">
      <c r="A139" s="6">
        <v>5</v>
      </c>
      <c r="B139" s="6" t="s">
        <v>16</v>
      </c>
      <c r="C139" s="9">
        <v>24180.6</v>
      </c>
    </row>
    <row r="140" spans="1:3" ht="15.6" x14ac:dyDescent="0.3">
      <c r="A140" s="6">
        <v>6</v>
      </c>
      <c r="B140" s="6" t="s">
        <v>55</v>
      </c>
      <c r="C140" s="9">
        <v>18884</v>
      </c>
    </row>
    <row r="141" spans="1:3" ht="15.6" x14ac:dyDescent="0.3">
      <c r="A141" s="6">
        <v>7</v>
      </c>
      <c r="B141" s="6" t="s">
        <v>9</v>
      </c>
      <c r="C141" s="9">
        <v>3500</v>
      </c>
    </row>
    <row r="142" spans="1:3" ht="15.6" x14ac:dyDescent="0.3">
      <c r="A142" s="12">
        <v>8</v>
      </c>
      <c r="B142" s="6" t="s">
        <v>56</v>
      </c>
      <c r="C142" s="9">
        <v>4730</v>
      </c>
    </row>
    <row r="143" spans="1:3" ht="18.600000000000001" x14ac:dyDescent="0.45">
      <c r="A143" s="25"/>
      <c r="B143" s="25" t="s">
        <v>4</v>
      </c>
      <c r="C143" s="27">
        <v>1364205.83</v>
      </c>
    </row>
    <row r="144" spans="1:3" ht="15.6" x14ac:dyDescent="0.3">
      <c r="A144" s="1"/>
      <c r="B144" s="1"/>
      <c r="C144" s="16"/>
    </row>
    <row r="145" spans="1:6" ht="15.6" x14ac:dyDescent="0.3">
      <c r="A145" s="1"/>
      <c r="C145" s="5"/>
    </row>
    <row r="146" spans="1:6" ht="15.6" x14ac:dyDescent="0.3">
      <c r="A146" s="1"/>
      <c r="B146" s="10"/>
      <c r="C146" s="5"/>
    </row>
    <row r="147" spans="1:6" ht="15.6" x14ac:dyDescent="0.3">
      <c r="A147" s="1"/>
      <c r="B147" s="15" t="s">
        <v>155</v>
      </c>
      <c r="C147" s="11"/>
    </row>
    <row r="148" spans="1:6" ht="18.600000000000001" x14ac:dyDescent="0.45">
      <c r="A148" s="6" t="s">
        <v>2</v>
      </c>
      <c r="B148" s="68" t="s">
        <v>3</v>
      </c>
      <c r="C148" s="68" t="s">
        <v>87</v>
      </c>
    </row>
    <row r="149" spans="1:6" ht="15.6" x14ac:dyDescent="0.3">
      <c r="A149" s="6">
        <v>1</v>
      </c>
      <c r="B149" s="6" t="s">
        <v>7</v>
      </c>
      <c r="C149" s="9">
        <v>29077.120000000003</v>
      </c>
      <c r="F149" s="93">
        <f>SUM(C149,C135,C126,C101,)</f>
        <v>315535.53700000001</v>
      </c>
    </row>
    <row r="150" spans="1:6" ht="15.6" x14ac:dyDescent="0.3">
      <c r="A150" s="6">
        <v>2</v>
      </c>
      <c r="B150" s="6" t="s">
        <v>6</v>
      </c>
      <c r="C150" s="9">
        <v>6666.7</v>
      </c>
    </row>
    <row r="151" spans="1:6" ht="15.6" x14ac:dyDescent="0.3">
      <c r="A151" s="6">
        <v>3</v>
      </c>
      <c r="B151" s="6" t="s">
        <v>9</v>
      </c>
      <c r="C151" s="9">
        <v>26250</v>
      </c>
    </row>
    <row r="152" spans="1:6" ht="15.6" x14ac:dyDescent="0.3">
      <c r="A152" s="6">
        <v>4</v>
      </c>
      <c r="B152" s="6" t="s">
        <v>19</v>
      </c>
      <c r="C152" s="9">
        <v>124</v>
      </c>
    </row>
    <row r="153" spans="1:6" ht="15.6" x14ac:dyDescent="0.3">
      <c r="A153" s="12">
        <v>5</v>
      </c>
      <c r="B153" s="6" t="s">
        <v>57</v>
      </c>
      <c r="C153" s="9">
        <v>666.67</v>
      </c>
    </row>
    <row r="154" spans="1:6" ht="15.6" x14ac:dyDescent="0.3">
      <c r="A154" s="12">
        <v>7</v>
      </c>
      <c r="B154" s="6" t="s">
        <v>58</v>
      </c>
      <c r="C154" s="20">
        <v>2000</v>
      </c>
    </row>
    <row r="155" spans="1:6" ht="18.600000000000001" x14ac:dyDescent="0.45">
      <c r="A155" s="25"/>
      <c r="B155" s="25" t="s">
        <v>4</v>
      </c>
      <c r="C155" s="27">
        <v>64784.49</v>
      </c>
    </row>
    <row r="156" spans="1:6" ht="15.6" x14ac:dyDescent="0.3">
      <c r="A156" s="1"/>
      <c r="B156" s="1"/>
      <c r="C156" s="16"/>
    </row>
    <row r="157" spans="1:6" ht="15.6" x14ac:dyDescent="0.3">
      <c r="A157" s="1"/>
      <c r="C157" s="5"/>
    </row>
    <row r="158" spans="1:6" ht="15.6" x14ac:dyDescent="0.3">
      <c r="A158" s="1"/>
      <c r="B158" s="5" t="s">
        <v>156</v>
      </c>
      <c r="C158" s="11"/>
    </row>
    <row r="159" spans="1:6" ht="18.600000000000001" x14ac:dyDescent="0.45">
      <c r="A159" s="6" t="s">
        <v>2</v>
      </c>
      <c r="B159" s="68" t="s">
        <v>3</v>
      </c>
      <c r="C159" s="68" t="s">
        <v>87</v>
      </c>
    </row>
    <row r="160" spans="1:6" ht="15.6" x14ac:dyDescent="0.3">
      <c r="A160" s="6">
        <v>2</v>
      </c>
      <c r="B160" s="6" t="s">
        <v>6</v>
      </c>
      <c r="C160" s="9">
        <v>150962.74</v>
      </c>
    </row>
    <row r="161" spans="1:3" ht="18.600000000000001" x14ac:dyDescent="0.45">
      <c r="A161" s="28"/>
      <c r="B161" s="29" t="s">
        <v>4</v>
      </c>
      <c r="C161" s="26">
        <v>150962.74</v>
      </c>
    </row>
    <row r="162" spans="1:3" ht="15.6" x14ac:dyDescent="0.3">
      <c r="A162" s="1"/>
      <c r="B162" s="1"/>
      <c r="C162" s="5"/>
    </row>
    <row r="163" spans="1:3" ht="15.6" x14ac:dyDescent="0.3">
      <c r="A163" s="1"/>
      <c r="B163" s="1"/>
      <c r="C163" s="5"/>
    </row>
    <row r="164" spans="1:3" ht="15.6" x14ac:dyDescent="0.3">
      <c r="A164" s="1"/>
      <c r="C164" s="5"/>
    </row>
    <row r="165" spans="1:3" ht="15.6" x14ac:dyDescent="0.3">
      <c r="A165" s="1"/>
      <c r="B165" s="5" t="s">
        <v>157</v>
      </c>
      <c r="C165" s="11"/>
    </row>
    <row r="166" spans="1:3" ht="18.600000000000001" x14ac:dyDescent="0.45">
      <c r="A166" s="6" t="s">
        <v>2</v>
      </c>
      <c r="B166" s="68" t="s">
        <v>3</v>
      </c>
      <c r="C166" s="68" t="s">
        <v>87</v>
      </c>
    </row>
    <row r="167" spans="1:3" ht="15.6" x14ac:dyDescent="0.3">
      <c r="A167" s="6">
        <v>2</v>
      </c>
      <c r="B167" s="6" t="s">
        <v>59</v>
      </c>
      <c r="C167" s="9">
        <v>39392.35</v>
      </c>
    </row>
    <row r="168" spans="1:3" ht="15.6" x14ac:dyDescent="0.3">
      <c r="A168" s="6">
        <v>3</v>
      </c>
      <c r="B168" s="6" t="s">
        <v>8</v>
      </c>
      <c r="C168" s="9">
        <v>30522.870000000003</v>
      </c>
    </row>
    <row r="169" spans="1:3" ht="18.600000000000001" x14ac:dyDescent="0.45">
      <c r="A169" s="25"/>
      <c r="B169" s="25" t="s">
        <v>4</v>
      </c>
      <c r="C169" s="27">
        <v>69915.22</v>
      </c>
    </row>
    <row r="170" spans="1:3" ht="15.6" x14ac:dyDescent="0.3">
      <c r="A170" s="1"/>
      <c r="B170" s="1"/>
      <c r="C170" s="16"/>
    </row>
    <row r="171" spans="1:3" ht="15.6" x14ac:dyDescent="0.3">
      <c r="A171" s="1"/>
      <c r="B171" s="1"/>
      <c r="C171" s="5"/>
    </row>
    <row r="172" spans="1:3" ht="15.6" x14ac:dyDescent="0.3">
      <c r="A172" s="1"/>
      <c r="B172" s="1"/>
      <c r="C172" s="5"/>
    </row>
    <row r="173" spans="1:3" ht="15.6" x14ac:dyDescent="0.3">
      <c r="A173" s="1"/>
      <c r="C173" s="5"/>
    </row>
    <row r="174" spans="1:3" ht="15.6" x14ac:dyDescent="0.3">
      <c r="A174" s="1"/>
      <c r="B174" s="5" t="s">
        <v>158</v>
      </c>
      <c r="C174" s="11"/>
    </row>
    <row r="175" spans="1:3" ht="18.600000000000001" x14ac:dyDescent="0.45">
      <c r="A175" s="6" t="s">
        <v>60</v>
      </c>
      <c r="B175" s="68" t="s">
        <v>3</v>
      </c>
      <c r="C175" s="68" t="s">
        <v>87</v>
      </c>
    </row>
    <row r="176" spans="1:3" ht="15.6" x14ac:dyDescent="0.3">
      <c r="A176" s="6">
        <v>1</v>
      </c>
      <c r="B176" s="6" t="s">
        <v>7</v>
      </c>
      <c r="C176" s="9">
        <v>266114.69</v>
      </c>
    </row>
    <row r="177" spans="1:3" ht="15.6" x14ac:dyDescent="0.3">
      <c r="A177" s="6">
        <v>2</v>
      </c>
      <c r="B177" s="6" t="s">
        <v>8</v>
      </c>
      <c r="C177" s="9">
        <v>32205</v>
      </c>
    </row>
    <row r="178" spans="1:3" ht="15.6" x14ac:dyDescent="0.3">
      <c r="A178" s="6">
        <v>3</v>
      </c>
      <c r="B178" s="6" t="s">
        <v>6</v>
      </c>
      <c r="C178" s="9">
        <v>306803.43</v>
      </c>
    </row>
    <row r="179" spans="1:3" ht="15.6" x14ac:dyDescent="0.3">
      <c r="A179" s="6">
        <v>4</v>
      </c>
      <c r="B179" s="6" t="s">
        <v>9</v>
      </c>
      <c r="C179" s="9">
        <v>29562.5</v>
      </c>
    </row>
    <row r="180" spans="1:3" ht="17.399999999999999" x14ac:dyDescent="0.3">
      <c r="A180" s="6">
        <v>5</v>
      </c>
      <c r="B180" s="6" t="s">
        <v>61</v>
      </c>
      <c r="C180" s="9">
        <v>295.7</v>
      </c>
    </row>
    <row r="181" spans="1:3" ht="15.6" x14ac:dyDescent="0.3">
      <c r="A181" s="19">
        <v>6</v>
      </c>
      <c r="B181" s="19" t="s">
        <v>54</v>
      </c>
      <c r="C181" s="20">
        <v>20</v>
      </c>
    </row>
    <row r="182" spans="1:3" ht="15.6" x14ac:dyDescent="0.3">
      <c r="A182" s="6">
        <v>8</v>
      </c>
      <c r="B182" s="6" t="s">
        <v>24</v>
      </c>
      <c r="C182" s="9">
        <v>7.0343999999999995E-4</v>
      </c>
    </row>
    <row r="183" spans="1:3" ht="15.6" x14ac:dyDescent="0.3">
      <c r="A183" s="6">
        <v>9</v>
      </c>
      <c r="B183" s="6" t="s">
        <v>34</v>
      </c>
      <c r="C183" s="9">
        <v>90</v>
      </c>
    </row>
    <row r="184" spans="1:3" ht="15.6" x14ac:dyDescent="0.3">
      <c r="A184" s="6">
        <v>10</v>
      </c>
      <c r="B184" s="6" t="s">
        <v>62</v>
      </c>
      <c r="C184" s="9">
        <v>1680</v>
      </c>
    </row>
    <row r="185" spans="1:3" ht="15.6" x14ac:dyDescent="0.3">
      <c r="A185" s="6">
        <v>11</v>
      </c>
      <c r="B185" s="6" t="s">
        <v>63</v>
      </c>
      <c r="C185" s="9">
        <v>26</v>
      </c>
    </row>
    <row r="186" spans="1:3" ht="18.600000000000001" x14ac:dyDescent="0.45">
      <c r="A186" s="6"/>
      <c r="B186" s="6"/>
      <c r="C186" s="27">
        <f>SUM(C176:C185)</f>
        <v>636797.32070344</v>
      </c>
    </row>
    <row r="187" spans="1:3" ht="18.600000000000001" x14ac:dyDescent="0.45">
      <c r="A187" s="1"/>
      <c r="C187" s="27"/>
    </row>
    <row r="188" spans="1:3" ht="15.6" x14ac:dyDescent="0.3">
      <c r="A188" s="1"/>
      <c r="B188" s="5" t="s">
        <v>159</v>
      </c>
      <c r="C188" s="11"/>
    </row>
    <row r="189" spans="1:3" ht="18.600000000000001" x14ac:dyDescent="0.45">
      <c r="A189" s="6" t="s">
        <v>2</v>
      </c>
      <c r="B189" s="68" t="s">
        <v>3</v>
      </c>
      <c r="C189" s="68" t="s">
        <v>87</v>
      </c>
    </row>
    <row r="190" spans="1:3" ht="15.6" x14ac:dyDescent="0.3">
      <c r="A190" s="6">
        <v>1</v>
      </c>
      <c r="B190" s="17" t="s">
        <v>7</v>
      </c>
      <c r="C190" s="9">
        <v>469456.91599999997</v>
      </c>
    </row>
    <row r="191" spans="1:3" ht="15.6" x14ac:dyDescent="0.3">
      <c r="A191" s="6">
        <v>2</v>
      </c>
      <c r="B191" s="17" t="s">
        <v>8</v>
      </c>
      <c r="C191" s="9">
        <v>174733.08099999998</v>
      </c>
    </row>
    <row r="192" spans="1:3" ht="15.6" x14ac:dyDescent="0.3">
      <c r="A192" s="6">
        <v>3</v>
      </c>
      <c r="B192" s="17" t="s">
        <v>6</v>
      </c>
      <c r="C192" s="9">
        <v>530504.39</v>
      </c>
    </row>
    <row r="193" spans="1:3" ht="15.6" x14ac:dyDescent="0.3">
      <c r="A193" s="6">
        <v>4</v>
      </c>
      <c r="B193" s="17" t="s">
        <v>9</v>
      </c>
      <c r="C193" s="9">
        <v>63499.990000000005</v>
      </c>
    </row>
    <row r="194" spans="1:3" ht="15.6" x14ac:dyDescent="0.3">
      <c r="A194" s="6">
        <v>6</v>
      </c>
      <c r="B194" s="17" t="s">
        <v>22</v>
      </c>
      <c r="C194" s="20">
        <v>26</v>
      </c>
    </row>
    <row r="195" spans="1:3" ht="15.6" x14ac:dyDescent="0.3">
      <c r="A195" s="6">
        <v>7</v>
      </c>
      <c r="B195" s="17" t="s">
        <v>64</v>
      </c>
      <c r="C195" s="20">
        <v>8225</v>
      </c>
    </row>
    <row r="196" spans="1:3" ht="15.6" x14ac:dyDescent="0.3">
      <c r="A196" s="6">
        <v>8</v>
      </c>
      <c r="B196" s="6" t="s">
        <v>24</v>
      </c>
      <c r="C196" s="20">
        <v>4.2624999999999998E-4</v>
      </c>
    </row>
    <row r="197" spans="1:3" ht="18.600000000000001" x14ac:dyDescent="0.45">
      <c r="A197" s="25"/>
      <c r="B197" s="25" t="s">
        <v>4</v>
      </c>
      <c r="C197" s="26">
        <f>SUM(C190:C196)</f>
        <v>1246445.3774262501</v>
      </c>
    </row>
    <row r="198" spans="1:3" ht="15.6" x14ac:dyDescent="0.3">
      <c r="A198" s="1"/>
      <c r="C198" s="5"/>
    </row>
    <row r="199" spans="1:3" ht="15.6" x14ac:dyDescent="0.3">
      <c r="A199" s="1"/>
      <c r="B199" s="5" t="s">
        <v>160</v>
      </c>
      <c r="C199" s="11"/>
    </row>
    <row r="200" spans="1:3" ht="18.600000000000001" x14ac:dyDescent="0.45">
      <c r="A200" s="6" t="s">
        <v>2</v>
      </c>
      <c r="B200" s="68" t="s">
        <v>3</v>
      </c>
      <c r="C200" s="68" t="s">
        <v>87</v>
      </c>
    </row>
    <row r="201" spans="1:3" ht="15.6" x14ac:dyDescent="0.3">
      <c r="A201" s="6">
        <v>1</v>
      </c>
      <c r="B201" s="6" t="s">
        <v>7</v>
      </c>
      <c r="C201" s="9">
        <v>100021.576</v>
      </c>
    </row>
    <row r="202" spans="1:3" ht="15.6" x14ac:dyDescent="0.3">
      <c r="A202" s="6">
        <v>2</v>
      </c>
      <c r="B202" s="6" t="s">
        <v>6</v>
      </c>
      <c r="C202" s="9">
        <v>262167.86499999999</v>
      </c>
    </row>
    <row r="203" spans="1:3" ht="15.6" x14ac:dyDescent="0.3">
      <c r="A203" s="6">
        <v>3</v>
      </c>
      <c r="B203" s="6" t="s">
        <v>65</v>
      </c>
      <c r="C203" s="9">
        <v>5928.79</v>
      </c>
    </row>
    <row r="204" spans="1:3" ht="15.6" x14ac:dyDescent="0.3">
      <c r="A204" s="12">
        <v>4</v>
      </c>
      <c r="B204" s="6" t="s">
        <v>9</v>
      </c>
      <c r="C204" s="20">
        <v>26415</v>
      </c>
    </row>
    <row r="205" spans="1:3" ht="15.6" x14ac:dyDescent="0.3">
      <c r="A205" s="12">
        <v>6</v>
      </c>
      <c r="B205" s="6" t="s">
        <v>43</v>
      </c>
      <c r="C205" s="9">
        <v>2168.9</v>
      </c>
    </row>
    <row r="206" spans="1:3" ht="15.6" x14ac:dyDescent="0.3">
      <c r="A206" s="12">
        <v>7</v>
      </c>
      <c r="B206" s="6" t="s">
        <v>66</v>
      </c>
      <c r="C206" s="9">
        <v>5580</v>
      </c>
    </row>
    <row r="207" spans="1:3" ht="15.6" x14ac:dyDescent="0.3">
      <c r="A207" s="12">
        <v>9</v>
      </c>
      <c r="B207" s="6" t="s">
        <v>67</v>
      </c>
      <c r="C207" s="9">
        <v>76250</v>
      </c>
    </row>
    <row r="208" spans="1:3" ht="15.6" x14ac:dyDescent="0.3">
      <c r="A208" s="12">
        <v>10</v>
      </c>
      <c r="B208" s="6" t="s">
        <v>8</v>
      </c>
      <c r="C208" s="9">
        <v>5095</v>
      </c>
    </row>
    <row r="209" spans="1:3" ht="18.600000000000001" x14ac:dyDescent="0.45">
      <c r="A209" s="31"/>
      <c r="B209" s="25" t="s">
        <v>4</v>
      </c>
      <c r="C209" s="26">
        <v>483627.13099999999</v>
      </c>
    </row>
    <row r="210" spans="1:3" ht="15.6" x14ac:dyDescent="0.3">
      <c r="A210" s="1"/>
      <c r="B210" s="5"/>
      <c r="C210" s="5"/>
    </row>
    <row r="211" spans="1:3" ht="15.6" x14ac:dyDescent="0.3">
      <c r="A211" s="1"/>
      <c r="B211" s="5" t="s">
        <v>161</v>
      </c>
      <c r="C211" s="11"/>
    </row>
    <row r="212" spans="1:3" ht="18.600000000000001" x14ac:dyDescent="0.45">
      <c r="A212" s="6" t="s">
        <v>2</v>
      </c>
      <c r="B212" s="68" t="s">
        <v>3</v>
      </c>
      <c r="C212" s="68" t="s">
        <v>87</v>
      </c>
    </row>
    <row r="213" spans="1:3" ht="15.6" x14ac:dyDescent="0.3">
      <c r="A213" s="6">
        <v>1</v>
      </c>
      <c r="B213" s="6" t="s">
        <v>6</v>
      </c>
      <c r="C213" s="9">
        <v>91333.319999999992</v>
      </c>
    </row>
    <row r="214" spans="1:3" ht="15.6" x14ac:dyDescent="0.3">
      <c r="A214" s="6">
        <v>2</v>
      </c>
      <c r="B214" s="6" t="s">
        <v>59</v>
      </c>
      <c r="C214" s="9">
        <v>274</v>
      </c>
    </row>
    <row r="215" spans="1:3" ht="15.6" x14ac:dyDescent="0.3">
      <c r="A215" s="6">
        <v>3</v>
      </c>
      <c r="B215" s="6" t="s">
        <v>24</v>
      </c>
      <c r="C215">
        <v>1.28936E-3</v>
      </c>
    </row>
    <row r="216" spans="1:3" ht="15.6" x14ac:dyDescent="0.3">
      <c r="A216" s="6">
        <v>4</v>
      </c>
      <c r="B216" s="6" t="s">
        <v>54</v>
      </c>
      <c r="C216" s="9">
        <v>160</v>
      </c>
    </row>
    <row r="217" spans="1:3" ht="15.6" x14ac:dyDescent="0.3">
      <c r="A217" s="6">
        <v>5</v>
      </c>
      <c r="B217" s="6" t="s">
        <v>34</v>
      </c>
      <c r="C217" s="9">
        <v>0</v>
      </c>
    </row>
    <row r="218" spans="1:3" ht="15.6" x14ac:dyDescent="0.3">
      <c r="A218" s="12">
        <v>7</v>
      </c>
      <c r="B218" s="6" t="s">
        <v>68</v>
      </c>
      <c r="C218" s="20">
        <v>1933.35</v>
      </c>
    </row>
    <row r="219" spans="1:3" ht="15.6" x14ac:dyDescent="0.3">
      <c r="A219" s="6">
        <v>8</v>
      </c>
      <c r="B219" s="6" t="s">
        <v>9</v>
      </c>
      <c r="C219" s="9">
        <v>7000</v>
      </c>
    </row>
    <row r="220" spans="1:3" ht="18.600000000000001" x14ac:dyDescent="0.45">
      <c r="A220" s="6"/>
      <c r="B220" s="7" t="s">
        <v>4</v>
      </c>
      <c r="C220" s="26">
        <f>SUM(C213:C219)</f>
        <v>100700.67128936001</v>
      </c>
    </row>
    <row r="221" spans="1:3" ht="15.6" x14ac:dyDescent="0.3">
      <c r="A221" s="2"/>
      <c r="B221" s="10"/>
      <c r="C221" s="11"/>
    </row>
    <row r="222" spans="1:3" ht="15.6" x14ac:dyDescent="0.3">
      <c r="A222" s="1"/>
      <c r="B222" s="5" t="s">
        <v>180</v>
      </c>
      <c r="C222" s="11"/>
    </row>
    <row r="223" spans="1:3" ht="18.600000000000001" x14ac:dyDescent="0.45">
      <c r="A223" s="6" t="s">
        <v>60</v>
      </c>
      <c r="B223" s="68" t="s">
        <v>3</v>
      </c>
      <c r="C223" s="68" t="s">
        <v>87</v>
      </c>
    </row>
    <row r="224" spans="1:3" ht="15.6" x14ac:dyDescent="0.3">
      <c r="A224" s="6">
        <v>1</v>
      </c>
      <c r="B224" s="6" t="s">
        <v>12</v>
      </c>
      <c r="C224" s="9">
        <v>1624900</v>
      </c>
    </row>
    <row r="225" spans="1:3" ht="15.6" x14ac:dyDescent="0.3">
      <c r="A225" s="6">
        <v>2</v>
      </c>
      <c r="B225" s="6" t="s">
        <v>55</v>
      </c>
      <c r="C225" s="9">
        <v>3258.42</v>
      </c>
    </row>
    <row r="226" spans="1:3" ht="15.6" x14ac:dyDescent="0.3">
      <c r="A226" s="6">
        <v>3</v>
      </c>
      <c r="B226" s="6" t="s">
        <v>6</v>
      </c>
      <c r="C226" s="9">
        <v>3532.8999999999996</v>
      </c>
    </row>
    <row r="227" spans="1:3" ht="15.6" x14ac:dyDescent="0.3">
      <c r="A227" s="6">
        <v>4</v>
      </c>
      <c r="B227" s="6" t="s">
        <v>9</v>
      </c>
      <c r="C227" s="9">
        <v>10199.939999999999</v>
      </c>
    </row>
    <row r="228" spans="1:3" ht="15.6" x14ac:dyDescent="0.3">
      <c r="A228" s="6">
        <v>5</v>
      </c>
      <c r="B228" s="6" t="s">
        <v>69</v>
      </c>
      <c r="C228" s="9">
        <v>90069</v>
      </c>
    </row>
    <row r="229" spans="1:3" ht="18.600000000000001" x14ac:dyDescent="0.45">
      <c r="A229" s="31"/>
      <c r="B229" s="25" t="s">
        <v>4</v>
      </c>
      <c r="C229" s="26">
        <v>1731960.2599999998</v>
      </c>
    </row>
    <row r="230" spans="1:3" ht="15.6" x14ac:dyDescent="0.3">
      <c r="A230" s="1"/>
      <c r="B230" s="1"/>
      <c r="C230" s="5"/>
    </row>
    <row r="231" spans="1:3" ht="15.6" x14ac:dyDescent="0.3">
      <c r="A231" s="1"/>
      <c r="B231" s="1"/>
      <c r="C231" s="5"/>
    </row>
    <row r="232" spans="1:3" ht="15.6" x14ac:dyDescent="0.3">
      <c r="A232" s="1"/>
      <c r="B232" s="5" t="s">
        <v>162</v>
      </c>
      <c r="C232" s="5"/>
    </row>
    <row r="233" spans="1:3" ht="15.6" x14ac:dyDescent="0.3">
      <c r="A233" s="1"/>
      <c r="B233" s="10"/>
      <c r="C233" s="11"/>
    </row>
    <row r="234" spans="1:3" ht="18.600000000000001" x14ac:dyDescent="0.45">
      <c r="A234" s="6" t="s">
        <v>2</v>
      </c>
      <c r="B234" s="68" t="s">
        <v>3</v>
      </c>
      <c r="C234" s="68" t="s">
        <v>87</v>
      </c>
    </row>
    <row r="235" spans="1:3" ht="15.6" x14ac:dyDescent="0.3">
      <c r="A235" s="6">
        <v>1</v>
      </c>
      <c r="B235" s="6" t="s">
        <v>59</v>
      </c>
      <c r="C235" s="9">
        <v>172878.70900000003</v>
      </c>
    </row>
    <row r="236" spans="1:3" ht="15.6" x14ac:dyDescent="0.3">
      <c r="A236" s="6">
        <v>2</v>
      </c>
      <c r="B236" s="6" t="s">
        <v>8</v>
      </c>
      <c r="C236" s="9">
        <v>40768.03</v>
      </c>
    </row>
    <row r="237" spans="1:3" ht="15.6" x14ac:dyDescent="0.3">
      <c r="A237" s="6">
        <v>3</v>
      </c>
      <c r="B237" s="6" t="s">
        <v>6</v>
      </c>
      <c r="C237" s="9">
        <v>314141.39999999997</v>
      </c>
    </row>
    <row r="238" spans="1:3" ht="15.6" x14ac:dyDescent="0.3">
      <c r="A238" s="6">
        <v>4</v>
      </c>
      <c r="B238" s="6" t="s">
        <v>70</v>
      </c>
      <c r="C238" s="9">
        <v>10</v>
      </c>
    </row>
    <row r="239" spans="1:3" ht="15.6" x14ac:dyDescent="0.3">
      <c r="A239" s="6">
        <v>5</v>
      </c>
      <c r="B239" s="6" t="s">
        <v>142</v>
      </c>
      <c r="C239">
        <v>2.5715999999999998E-3</v>
      </c>
    </row>
    <row r="240" spans="1:3" ht="15.6" x14ac:dyDescent="0.3">
      <c r="A240" s="6">
        <v>6</v>
      </c>
      <c r="B240" s="6" t="s">
        <v>47</v>
      </c>
      <c r="C240" s="9">
        <v>6</v>
      </c>
    </row>
    <row r="241" spans="1:3" ht="15.6" x14ac:dyDescent="0.3">
      <c r="A241" s="6">
        <v>7</v>
      </c>
      <c r="B241" s="6" t="s">
        <v>36</v>
      </c>
      <c r="C241" s="9">
        <v>1100</v>
      </c>
    </row>
    <row r="242" spans="1:3" ht="15.6" x14ac:dyDescent="0.3">
      <c r="A242" s="6">
        <v>8</v>
      </c>
      <c r="B242" s="6" t="s">
        <v>71</v>
      </c>
      <c r="C242" s="9">
        <v>266.666</v>
      </c>
    </row>
    <row r="243" spans="1:3" ht="15.6" x14ac:dyDescent="0.3">
      <c r="A243" s="12">
        <v>9</v>
      </c>
      <c r="B243" s="6" t="s">
        <v>72</v>
      </c>
      <c r="C243" s="9">
        <v>71287.25</v>
      </c>
    </row>
    <row r="244" spans="1:3" ht="18.600000000000001" x14ac:dyDescent="0.45">
      <c r="A244" s="25"/>
      <c r="B244" s="25" t="s">
        <v>4</v>
      </c>
      <c r="C244" s="26">
        <f>SUM(C235:C243)</f>
        <v>600458.05757159996</v>
      </c>
    </row>
    <row r="245" spans="1:3" ht="15.6" x14ac:dyDescent="0.3">
      <c r="A245" s="1"/>
      <c r="B245" s="1"/>
      <c r="C245" s="5"/>
    </row>
    <row r="246" spans="1:3" ht="15.6" x14ac:dyDescent="0.3">
      <c r="A246" s="1"/>
      <c r="B246" s="22" t="s">
        <v>73</v>
      </c>
      <c r="C246" s="5"/>
    </row>
    <row r="247" spans="1:3" ht="15.6" x14ac:dyDescent="0.3">
      <c r="A247" s="1"/>
      <c r="B247" s="5" t="s">
        <v>163</v>
      </c>
      <c r="C247" s="5"/>
    </row>
    <row r="248" spans="1:3" ht="15.6" x14ac:dyDescent="0.3">
      <c r="A248" s="1"/>
      <c r="B248" s="10"/>
      <c r="C248" s="11"/>
    </row>
    <row r="249" spans="1:3" ht="18.600000000000001" x14ac:dyDescent="0.45">
      <c r="A249" s="6" t="s">
        <v>2</v>
      </c>
      <c r="B249" s="68" t="s">
        <v>3</v>
      </c>
      <c r="C249" s="68" t="s">
        <v>87</v>
      </c>
    </row>
    <row r="250" spans="1:3" ht="15.6" x14ac:dyDescent="0.3">
      <c r="A250" s="6">
        <v>1</v>
      </c>
      <c r="B250" s="6" t="s">
        <v>7</v>
      </c>
      <c r="C250" s="9">
        <v>86604.709999999992</v>
      </c>
    </row>
    <row r="251" spans="1:3" ht="15.6" x14ac:dyDescent="0.3">
      <c r="A251" s="6">
        <v>2</v>
      </c>
      <c r="B251" s="6" t="s">
        <v>9</v>
      </c>
      <c r="C251" s="9">
        <v>20800</v>
      </c>
    </row>
    <row r="252" spans="1:3" ht="15.6" x14ac:dyDescent="0.3">
      <c r="A252" s="6">
        <v>3</v>
      </c>
      <c r="B252" s="6" t="s">
        <v>17</v>
      </c>
      <c r="C252" s="9">
        <v>3453.33</v>
      </c>
    </row>
    <row r="253" spans="1:3" ht="15.6" x14ac:dyDescent="0.3">
      <c r="A253" s="6">
        <v>4</v>
      </c>
      <c r="B253" s="6" t="s">
        <v>6</v>
      </c>
      <c r="C253" s="9">
        <v>5916.66</v>
      </c>
    </row>
    <row r="254" spans="1:3" ht="15.6" x14ac:dyDescent="0.3">
      <c r="A254" s="6">
        <v>5</v>
      </c>
      <c r="B254" s="6" t="s">
        <v>71</v>
      </c>
      <c r="C254" s="20">
        <v>0</v>
      </c>
    </row>
    <row r="255" spans="1:3" ht="15.6" x14ac:dyDescent="0.3">
      <c r="A255" s="6">
        <v>6</v>
      </c>
      <c r="B255" s="6" t="s">
        <v>37</v>
      </c>
      <c r="C255" s="20">
        <v>200</v>
      </c>
    </row>
    <row r="256" spans="1:3" ht="15.6" x14ac:dyDescent="0.3">
      <c r="A256" s="6">
        <v>7</v>
      </c>
      <c r="B256" s="6" t="s">
        <v>15</v>
      </c>
      <c r="C256" s="20">
        <v>2475</v>
      </c>
    </row>
    <row r="257" spans="1:3" ht="18.600000000000001" x14ac:dyDescent="0.45">
      <c r="A257" s="25"/>
      <c r="B257" s="25" t="s">
        <v>4</v>
      </c>
      <c r="C257" s="27">
        <v>119449.7</v>
      </c>
    </row>
    <row r="258" spans="1:3" ht="15.6" x14ac:dyDescent="0.3">
      <c r="A258" s="1"/>
      <c r="B258" s="1"/>
      <c r="C258" s="16"/>
    </row>
    <row r="259" spans="1:3" ht="15.6" x14ac:dyDescent="0.3">
      <c r="A259" s="1"/>
      <c r="B259" s="1"/>
      <c r="C259" s="5"/>
    </row>
    <row r="260" spans="1:3" ht="15.6" x14ac:dyDescent="0.3">
      <c r="A260" s="1"/>
      <c r="B260" s="1"/>
      <c r="C260" s="5"/>
    </row>
    <row r="261" spans="1:3" ht="15.6" x14ac:dyDescent="0.3">
      <c r="A261" s="1"/>
      <c r="B261" s="5" t="s">
        <v>164</v>
      </c>
      <c r="C261" s="5"/>
    </row>
    <row r="262" spans="1:3" ht="15.6" x14ac:dyDescent="0.3">
      <c r="A262" s="1"/>
      <c r="B262" s="10"/>
      <c r="C262" s="11"/>
    </row>
    <row r="263" spans="1:3" ht="18.600000000000001" x14ac:dyDescent="0.45">
      <c r="A263" s="6" t="s">
        <v>2</v>
      </c>
      <c r="B263" s="68" t="s">
        <v>3</v>
      </c>
      <c r="C263" s="68" t="s">
        <v>87</v>
      </c>
    </row>
    <row r="264" spans="1:3" ht="15.6" x14ac:dyDescent="0.3">
      <c r="A264" s="6">
        <v>1</v>
      </c>
      <c r="B264" s="6" t="s">
        <v>9</v>
      </c>
      <c r="C264" s="9">
        <v>205046.486</v>
      </c>
    </row>
    <row r="265" spans="1:3" ht="18.600000000000001" x14ac:dyDescent="0.45">
      <c r="A265" s="31"/>
      <c r="B265" s="25" t="s">
        <v>4</v>
      </c>
      <c r="C265" s="27">
        <v>205046.486</v>
      </c>
    </row>
    <row r="266" spans="1:3" ht="15.6" x14ac:dyDescent="0.3">
      <c r="A266" s="1"/>
      <c r="B266" s="1"/>
      <c r="C266" s="16"/>
    </row>
    <row r="267" spans="1:3" ht="15.6" x14ac:dyDescent="0.3">
      <c r="A267" s="1"/>
      <c r="B267" s="5" t="s">
        <v>165</v>
      </c>
      <c r="C267" s="5"/>
    </row>
    <row r="268" spans="1:3" ht="15.6" x14ac:dyDescent="0.3">
      <c r="A268" s="1"/>
      <c r="B268" s="10"/>
      <c r="C268" s="11"/>
    </row>
    <row r="269" spans="1:3" ht="18.600000000000001" x14ac:dyDescent="0.45">
      <c r="A269" s="6" t="s">
        <v>2</v>
      </c>
      <c r="B269" s="68" t="s">
        <v>3</v>
      </c>
      <c r="C269" s="68" t="s">
        <v>87</v>
      </c>
    </row>
    <row r="270" spans="1:3" ht="15.6" x14ac:dyDescent="0.3">
      <c r="A270" s="6">
        <v>1</v>
      </c>
      <c r="B270" s="6" t="s">
        <v>7</v>
      </c>
      <c r="C270" s="9">
        <v>2100103.4300000002</v>
      </c>
    </row>
    <row r="271" spans="1:3" ht="15.6" x14ac:dyDescent="0.3">
      <c r="A271" s="6">
        <v>2</v>
      </c>
      <c r="B271" s="6" t="s">
        <v>8</v>
      </c>
      <c r="C271" s="9">
        <v>369648.83</v>
      </c>
    </row>
    <row r="272" spans="1:3" ht="15.6" x14ac:dyDescent="0.3">
      <c r="A272" s="6">
        <v>3</v>
      </c>
      <c r="B272" s="6" t="s">
        <v>6</v>
      </c>
      <c r="C272" s="9">
        <v>680128.52</v>
      </c>
    </row>
    <row r="273" spans="1:3" ht="15.6" x14ac:dyDescent="0.3">
      <c r="A273" s="6">
        <v>4</v>
      </c>
      <c r="B273" s="6" t="s">
        <v>12</v>
      </c>
      <c r="C273" s="9">
        <v>7785920.0099999998</v>
      </c>
    </row>
    <row r="274" spans="1:3" ht="15.6" x14ac:dyDescent="0.3">
      <c r="A274" s="6">
        <v>5</v>
      </c>
      <c r="B274" s="6" t="s">
        <v>69</v>
      </c>
      <c r="C274" s="9">
        <v>1558240.4600000002</v>
      </c>
    </row>
    <row r="275" spans="1:3" ht="15.6" x14ac:dyDescent="0.3">
      <c r="A275" s="6">
        <v>7</v>
      </c>
      <c r="B275" s="6" t="s">
        <v>15</v>
      </c>
      <c r="C275" s="9">
        <v>22882.91</v>
      </c>
    </row>
    <row r="276" spans="1:3" ht="15.6" x14ac:dyDescent="0.3">
      <c r="A276" s="6">
        <v>8</v>
      </c>
      <c r="B276" s="6" t="s">
        <v>9</v>
      </c>
      <c r="C276" s="9">
        <v>14748</v>
      </c>
    </row>
    <row r="277" spans="1:3" ht="15.6" x14ac:dyDescent="0.3">
      <c r="A277" s="12">
        <v>9</v>
      </c>
      <c r="B277" s="6" t="s">
        <v>35</v>
      </c>
      <c r="C277" s="9">
        <v>4140</v>
      </c>
    </row>
    <row r="278" spans="1:3" ht="15.6" x14ac:dyDescent="0.3">
      <c r="A278" s="18">
        <v>10</v>
      </c>
      <c r="B278" s="19" t="s">
        <v>17</v>
      </c>
      <c r="C278" s="20">
        <v>14999.98</v>
      </c>
    </row>
    <row r="279" spans="1:3" ht="15.6" x14ac:dyDescent="0.3">
      <c r="A279" s="12">
        <v>12</v>
      </c>
      <c r="B279" s="6" t="s">
        <v>43</v>
      </c>
      <c r="C279" s="9">
        <v>4000</v>
      </c>
    </row>
    <row r="280" spans="1:3" ht="18.600000000000001" x14ac:dyDescent="0.45">
      <c r="A280" s="25"/>
      <c r="B280" s="25" t="s">
        <v>4</v>
      </c>
      <c r="C280" s="26">
        <v>12554812.140000001</v>
      </c>
    </row>
    <row r="281" spans="1:3" ht="15.6" x14ac:dyDescent="0.3">
      <c r="A281" s="1"/>
      <c r="B281" s="1"/>
      <c r="C281" s="5"/>
    </row>
    <row r="282" spans="1:3" ht="15.6" x14ac:dyDescent="0.3">
      <c r="A282" s="1"/>
      <c r="B282" s="5" t="s">
        <v>166</v>
      </c>
      <c r="C282" s="5"/>
    </row>
    <row r="283" spans="1:3" ht="15.6" x14ac:dyDescent="0.3">
      <c r="A283" s="1"/>
      <c r="B283" s="10"/>
      <c r="C283" s="11"/>
    </row>
    <row r="284" spans="1:3" ht="18.600000000000001" x14ac:dyDescent="0.45">
      <c r="A284" s="6" t="s">
        <v>2</v>
      </c>
      <c r="B284" s="68" t="s">
        <v>3</v>
      </c>
      <c r="C284" s="68" t="s">
        <v>87</v>
      </c>
    </row>
    <row r="285" spans="1:3" ht="15.6" x14ac:dyDescent="0.3">
      <c r="A285" s="6">
        <v>1</v>
      </c>
      <c r="B285" s="6" t="s">
        <v>74</v>
      </c>
      <c r="C285" s="9">
        <v>949925.49999999988</v>
      </c>
    </row>
    <row r="286" spans="1:3" ht="15.6" x14ac:dyDescent="0.3">
      <c r="A286" s="6">
        <v>2</v>
      </c>
      <c r="B286" s="6" t="s">
        <v>25</v>
      </c>
      <c r="C286" s="9">
        <v>4953.76</v>
      </c>
    </row>
    <row r="287" spans="1:3" ht="15.6" x14ac:dyDescent="0.3">
      <c r="A287" s="6">
        <v>4</v>
      </c>
      <c r="B287" s="6" t="s">
        <v>9</v>
      </c>
      <c r="C287" s="9">
        <v>170005.5</v>
      </c>
    </row>
    <row r="288" spans="1:3" ht="15.6" x14ac:dyDescent="0.3">
      <c r="A288" s="6">
        <v>5</v>
      </c>
      <c r="B288" s="6" t="s">
        <v>6</v>
      </c>
      <c r="C288" s="20">
        <v>112892.9</v>
      </c>
    </row>
    <row r="289" spans="1:4" ht="18.600000000000001" x14ac:dyDescent="0.45">
      <c r="A289" s="25"/>
      <c r="B289" s="25" t="s">
        <v>4</v>
      </c>
      <c r="C289" s="26">
        <v>1237777.6599999997</v>
      </c>
    </row>
    <row r="290" spans="1:4" ht="15.6" x14ac:dyDescent="0.3">
      <c r="A290" s="1"/>
      <c r="B290" s="1"/>
      <c r="C290" s="5"/>
    </row>
    <row r="291" spans="1:4" ht="15.6" x14ac:dyDescent="0.3">
      <c r="A291" s="1"/>
      <c r="B291" s="5" t="s">
        <v>167</v>
      </c>
      <c r="C291" s="5"/>
    </row>
    <row r="292" spans="1:4" ht="15.6" x14ac:dyDescent="0.3">
      <c r="A292" s="1"/>
      <c r="B292" s="10"/>
      <c r="C292" s="11"/>
    </row>
    <row r="293" spans="1:4" ht="18.600000000000001" x14ac:dyDescent="0.45">
      <c r="A293" s="6" t="s">
        <v>2</v>
      </c>
      <c r="B293" s="68" t="s">
        <v>3</v>
      </c>
      <c r="C293" s="68" t="s">
        <v>87</v>
      </c>
    </row>
    <row r="294" spans="1:4" ht="15.6" x14ac:dyDescent="0.3">
      <c r="A294" s="6">
        <v>1</v>
      </c>
      <c r="B294" s="6" t="s">
        <v>7</v>
      </c>
      <c r="C294" s="9">
        <v>43169.952999999994</v>
      </c>
      <c r="D294" s="35"/>
    </row>
    <row r="295" spans="1:4" ht="15.6" x14ac:dyDescent="0.3">
      <c r="A295" s="6">
        <v>2</v>
      </c>
      <c r="B295" s="6" t="s">
        <v>9</v>
      </c>
      <c r="C295" s="9">
        <v>44550</v>
      </c>
      <c r="D295" s="35"/>
    </row>
    <row r="296" spans="1:4" ht="15.6" x14ac:dyDescent="0.3">
      <c r="A296" s="6">
        <v>3</v>
      </c>
      <c r="B296" s="6" t="s">
        <v>6</v>
      </c>
      <c r="C296" s="9">
        <v>16151.66</v>
      </c>
      <c r="D296" s="35"/>
    </row>
    <row r="297" spans="1:4" ht="15.6" x14ac:dyDescent="0.3">
      <c r="A297" s="6">
        <v>4</v>
      </c>
      <c r="B297" s="6" t="s">
        <v>143</v>
      </c>
      <c r="C297" s="9">
        <v>1.4500799999999999E-2</v>
      </c>
      <c r="D297" s="35"/>
    </row>
    <row r="298" spans="1:4" ht="15.6" x14ac:dyDescent="0.3">
      <c r="A298" s="6">
        <v>5</v>
      </c>
      <c r="B298" s="6" t="s">
        <v>144</v>
      </c>
      <c r="C298" s="9">
        <v>3.5000000000000003E-2</v>
      </c>
      <c r="D298" s="35"/>
    </row>
    <row r="299" spans="1:4" ht="15.6" x14ac:dyDescent="0.3">
      <c r="A299" s="12">
        <v>6</v>
      </c>
      <c r="B299" s="6" t="s">
        <v>17</v>
      </c>
      <c r="C299" s="9">
        <v>4293.7700000000004</v>
      </c>
      <c r="D299" s="35"/>
    </row>
    <row r="300" spans="1:4" ht="18.600000000000001" x14ac:dyDescent="0.45">
      <c r="A300" s="31"/>
      <c r="B300" s="25" t="s">
        <v>4</v>
      </c>
      <c r="C300" s="32">
        <f>SUM(C294:C299)</f>
        <v>108165.4325008</v>
      </c>
      <c r="D300" s="35"/>
    </row>
    <row r="301" spans="1:4" ht="15.6" x14ac:dyDescent="0.3">
      <c r="A301" s="1"/>
      <c r="C301" s="3"/>
      <c r="D301" s="35"/>
    </row>
    <row r="302" spans="1:4" ht="15.6" x14ac:dyDescent="0.3">
      <c r="A302" s="1"/>
      <c r="B302" s="5" t="s">
        <v>168</v>
      </c>
      <c r="C302" s="36"/>
      <c r="D302" s="35"/>
    </row>
    <row r="303" spans="1:4" ht="18.600000000000001" x14ac:dyDescent="0.45">
      <c r="A303" s="6" t="s">
        <v>2</v>
      </c>
      <c r="B303" s="68" t="s">
        <v>3</v>
      </c>
      <c r="C303" s="68" t="s">
        <v>87</v>
      </c>
      <c r="D303" s="35"/>
    </row>
    <row r="304" spans="1:4" ht="15.6" x14ac:dyDescent="0.3">
      <c r="A304" s="6">
        <v>1</v>
      </c>
      <c r="B304" s="6" t="s">
        <v>7</v>
      </c>
      <c r="C304" s="9">
        <v>1202293.53</v>
      </c>
      <c r="D304" s="35"/>
    </row>
    <row r="305" spans="1:4" ht="15.6" x14ac:dyDescent="0.3">
      <c r="A305" s="6">
        <v>2</v>
      </c>
      <c r="B305" s="6" t="s">
        <v>9</v>
      </c>
      <c r="C305" s="9">
        <v>6665.24</v>
      </c>
      <c r="D305" s="35"/>
    </row>
    <row r="306" spans="1:4" ht="15.6" x14ac:dyDescent="0.3">
      <c r="A306" s="6">
        <v>5</v>
      </c>
      <c r="B306" s="6" t="s">
        <v>6</v>
      </c>
      <c r="C306" s="9">
        <v>0</v>
      </c>
      <c r="D306" s="35"/>
    </row>
    <row r="307" spans="1:4" ht="15.6" x14ac:dyDescent="0.3">
      <c r="A307" s="6">
        <v>6</v>
      </c>
      <c r="B307" s="6" t="s">
        <v>13</v>
      </c>
      <c r="C307" s="9">
        <v>3708.5</v>
      </c>
      <c r="D307" s="35"/>
    </row>
    <row r="308" spans="1:4" ht="15.6" x14ac:dyDescent="0.3">
      <c r="A308" s="6">
        <v>7</v>
      </c>
      <c r="B308" s="6" t="s">
        <v>141</v>
      </c>
      <c r="C308" s="9">
        <v>2.5159999999999999E-4</v>
      </c>
      <c r="D308" s="35"/>
    </row>
    <row r="309" spans="1:4" ht="15.6" x14ac:dyDescent="0.3">
      <c r="A309" s="6">
        <v>8</v>
      </c>
      <c r="B309" s="6" t="s">
        <v>21</v>
      </c>
      <c r="C309" s="20">
        <v>1233.5</v>
      </c>
      <c r="D309" s="35"/>
    </row>
    <row r="310" spans="1:4" ht="15.6" x14ac:dyDescent="0.3">
      <c r="A310" s="6">
        <v>9</v>
      </c>
      <c r="B310" s="6" t="s">
        <v>37</v>
      </c>
      <c r="C310" s="20">
        <v>298.14</v>
      </c>
      <c r="D310" s="35"/>
    </row>
    <row r="311" spans="1:4" ht="15.6" x14ac:dyDescent="0.3">
      <c r="A311" s="6">
        <v>12</v>
      </c>
      <c r="B311" s="6" t="s">
        <v>68</v>
      </c>
      <c r="C311" s="20">
        <v>4697</v>
      </c>
      <c r="D311" s="35"/>
    </row>
    <row r="312" spans="1:4" ht="18.600000000000001" x14ac:dyDescent="0.45">
      <c r="A312" s="25"/>
      <c r="B312" s="25" t="s">
        <v>4</v>
      </c>
      <c r="C312" s="27">
        <f>SUM(C304:C311)</f>
        <v>1218895.9102516</v>
      </c>
    </row>
    <row r="313" spans="1:4" ht="15.6" x14ac:dyDescent="0.3">
      <c r="A313" s="1"/>
      <c r="B313" s="1"/>
      <c r="C313" s="16"/>
    </row>
    <row r="314" spans="1:4" ht="15.6" x14ac:dyDescent="0.3">
      <c r="A314" s="1"/>
      <c r="B314" s="22" t="s">
        <v>76</v>
      </c>
      <c r="C314" s="5"/>
    </row>
    <row r="315" spans="1:4" ht="15.6" x14ac:dyDescent="0.3">
      <c r="A315" s="1"/>
      <c r="B315" s="1"/>
      <c r="C315" s="5"/>
    </row>
    <row r="316" spans="1:4" ht="15.6" x14ac:dyDescent="0.3">
      <c r="A316" s="1"/>
      <c r="B316" s="5" t="s">
        <v>169</v>
      </c>
      <c r="C316" s="5"/>
    </row>
    <row r="317" spans="1:4" ht="15.6" x14ac:dyDescent="0.3">
      <c r="A317" s="1"/>
      <c r="B317" s="10"/>
      <c r="C317" s="11"/>
    </row>
    <row r="318" spans="1:4" ht="18.600000000000001" x14ac:dyDescent="0.45">
      <c r="A318" s="6" t="s">
        <v>60</v>
      </c>
      <c r="B318" s="68" t="s">
        <v>3</v>
      </c>
      <c r="C318" s="68" t="s">
        <v>87</v>
      </c>
    </row>
    <row r="319" spans="1:4" ht="15.6" x14ac:dyDescent="0.3">
      <c r="A319" s="6">
        <v>1</v>
      </c>
      <c r="B319" s="6" t="s">
        <v>7</v>
      </c>
      <c r="C319" s="9">
        <v>305194.21000000002</v>
      </c>
    </row>
    <row r="320" spans="1:4" ht="15.6" x14ac:dyDescent="0.3">
      <c r="A320" s="6">
        <v>3</v>
      </c>
      <c r="B320" s="6" t="s">
        <v>9</v>
      </c>
      <c r="C320" s="9">
        <v>16955</v>
      </c>
    </row>
    <row r="321" spans="1:3" ht="15.6" x14ac:dyDescent="0.3">
      <c r="A321" s="6">
        <v>4</v>
      </c>
      <c r="B321" s="6" t="s">
        <v>6</v>
      </c>
      <c r="C321" s="9">
        <v>5564</v>
      </c>
    </row>
    <row r="322" spans="1:3" ht="15.6" x14ac:dyDescent="0.3">
      <c r="A322" s="6">
        <v>5</v>
      </c>
      <c r="B322" s="6" t="s">
        <v>15</v>
      </c>
      <c r="C322" s="9">
        <v>0</v>
      </c>
    </row>
    <row r="323" spans="1:3" ht="18.600000000000001" x14ac:dyDescent="0.45">
      <c r="A323" s="25"/>
      <c r="B323" s="25" t="s">
        <v>4</v>
      </c>
      <c r="C323" s="27">
        <v>327713.21000000002</v>
      </c>
    </row>
    <row r="324" spans="1:3" ht="18.600000000000001" x14ac:dyDescent="0.45">
      <c r="A324" s="33"/>
      <c r="B324" s="37"/>
      <c r="C324" s="38"/>
    </row>
    <row r="325" spans="1:3" ht="15.6" x14ac:dyDescent="0.3">
      <c r="A325" s="1"/>
      <c r="B325" s="14"/>
      <c r="C325" s="5"/>
    </row>
    <row r="326" spans="1:3" ht="15.6" x14ac:dyDescent="0.3">
      <c r="A326" s="1"/>
      <c r="B326" s="5" t="s">
        <v>170</v>
      </c>
      <c r="C326" s="5"/>
    </row>
    <row r="327" spans="1:3" ht="15.6" x14ac:dyDescent="0.3">
      <c r="A327" s="1"/>
      <c r="B327" s="10"/>
      <c r="C327" s="11"/>
    </row>
    <row r="328" spans="1:3" ht="18.600000000000001" x14ac:dyDescent="0.45">
      <c r="A328" s="6" t="s">
        <v>60</v>
      </c>
      <c r="B328" s="68" t="s">
        <v>3</v>
      </c>
      <c r="C328" s="68" t="s">
        <v>87</v>
      </c>
    </row>
    <row r="329" spans="1:3" ht="15.6" x14ac:dyDescent="0.3">
      <c r="A329" s="6">
        <v>1</v>
      </c>
      <c r="B329" s="6" t="s">
        <v>6</v>
      </c>
      <c r="C329" s="9">
        <v>176295.24799999999</v>
      </c>
    </row>
    <row r="330" spans="1:3" ht="15.6" x14ac:dyDescent="0.3">
      <c r="A330" s="6">
        <v>2</v>
      </c>
      <c r="B330" s="6" t="s">
        <v>9</v>
      </c>
      <c r="C330" s="9">
        <v>405914.70999999996</v>
      </c>
    </row>
    <row r="331" spans="1:3" ht="15.6" x14ac:dyDescent="0.3">
      <c r="A331" s="6">
        <v>3</v>
      </c>
      <c r="B331" s="6" t="s">
        <v>7</v>
      </c>
      <c r="C331" s="9">
        <v>0</v>
      </c>
    </row>
    <row r="332" spans="1:3" ht="18.600000000000001" x14ac:dyDescent="0.45">
      <c r="A332" s="25"/>
      <c r="B332" s="25" t="s">
        <v>4</v>
      </c>
      <c r="C332" s="27">
        <v>582209.95799999998</v>
      </c>
    </row>
    <row r="333" spans="1:3" ht="15.6" x14ac:dyDescent="0.3">
      <c r="A333" s="1"/>
      <c r="B333" s="1"/>
      <c r="C333" s="16"/>
    </row>
    <row r="334" spans="1:3" ht="15.6" x14ac:dyDescent="0.3">
      <c r="A334" s="1"/>
      <c r="B334" s="1"/>
      <c r="C334" s="5"/>
    </row>
    <row r="335" spans="1:3" ht="15.6" x14ac:dyDescent="0.3">
      <c r="A335" s="1"/>
      <c r="B335" s="1"/>
      <c r="C335" s="5"/>
    </row>
    <row r="336" spans="1:3" ht="15.6" x14ac:dyDescent="0.3">
      <c r="A336" s="1"/>
      <c r="B336" s="5" t="s">
        <v>171</v>
      </c>
      <c r="C336" s="5"/>
    </row>
    <row r="337" spans="1:3" ht="15.6" x14ac:dyDescent="0.3">
      <c r="A337" s="1"/>
      <c r="B337" s="10"/>
      <c r="C337" s="11"/>
    </row>
    <row r="338" spans="1:3" ht="18.600000000000001" x14ac:dyDescent="0.45">
      <c r="A338" s="6" t="s">
        <v>60</v>
      </c>
      <c r="B338" s="68" t="s">
        <v>3</v>
      </c>
      <c r="C338" s="68" t="s">
        <v>87</v>
      </c>
    </row>
    <row r="339" spans="1:3" ht="15.6" x14ac:dyDescent="0.3">
      <c r="A339" s="6">
        <v>1</v>
      </c>
      <c r="B339" s="6" t="s">
        <v>77</v>
      </c>
      <c r="C339" s="8"/>
    </row>
    <row r="340" spans="1:3" ht="15.6" x14ac:dyDescent="0.3">
      <c r="A340" s="6">
        <v>2</v>
      </c>
      <c r="B340" s="6" t="s">
        <v>7</v>
      </c>
      <c r="C340" s="9">
        <v>697671.27099999995</v>
      </c>
    </row>
    <row r="341" spans="1:3" ht="15.6" x14ac:dyDescent="0.3">
      <c r="A341" s="6">
        <v>3</v>
      </c>
      <c r="B341" s="6" t="s">
        <v>8</v>
      </c>
      <c r="C341" s="9">
        <v>0</v>
      </c>
    </row>
    <row r="342" spans="1:3" ht="15.6" x14ac:dyDescent="0.3">
      <c r="A342" s="6">
        <v>4</v>
      </c>
      <c r="B342" s="6" t="s">
        <v>19</v>
      </c>
      <c r="C342" s="9">
        <v>20627.849999999999</v>
      </c>
    </row>
    <row r="343" spans="1:3" ht="15.6" x14ac:dyDescent="0.3">
      <c r="A343" s="6">
        <v>5</v>
      </c>
      <c r="B343" s="6" t="s">
        <v>78</v>
      </c>
      <c r="C343" s="20">
        <v>259811.5</v>
      </c>
    </row>
    <row r="344" spans="1:3" ht="15.6" x14ac:dyDescent="0.3">
      <c r="A344" s="30"/>
      <c r="B344" s="30" t="s">
        <v>4</v>
      </c>
      <c r="C344" s="34">
        <v>978110.62099999993</v>
      </c>
    </row>
    <row r="345" spans="1:3" ht="15.6" x14ac:dyDescent="0.3">
      <c r="A345" s="1"/>
      <c r="B345" s="1"/>
      <c r="C345" s="16"/>
    </row>
    <row r="346" spans="1:3" ht="15.6" x14ac:dyDescent="0.3">
      <c r="A346" s="1"/>
      <c r="B346" s="14"/>
      <c r="C346" s="5"/>
    </row>
    <row r="347" spans="1:3" ht="15.6" x14ac:dyDescent="0.3">
      <c r="A347" s="1"/>
      <c r="B347" s="15" t="s">
        <v>172</v>
      </c>
      <c r="C347" s="5"/>
    </row>
    <row r="348" spans="1:3" ht="15.6" x14ac:dyDescent="0.3">
      <c r="A348" s="1"/>
      <c r="B348" s="10"/>
      <c r="C348" s="5"/>
    </row>
    <row r="349" spans="1:3" ht="15.6" x14ac:dyDescent="0.3">
      <c r="A349" s="1"/>
      <c r="B349" s="10"/>
      <c r="C349" s="11"/>
    </row>
    <row r="350" spans="1:3" ht="18.600000000000001" x14ac:dyDescent="0.45">
      <c r="A350" s="6" t="s">
        <v>60</v>
      </c>
      <c r="B350" s="68" t="s">
        <v>3</v>
      </c>
      <c r="C350" s="68" t="s">
        <v>87</v>
      </c>
    </row>
    <row r="351" spans="1:3" ht="15.6" x14ac:dyDescent="0.3">
      <c r="A351" s="6">
        <v>1</v>
      </c>
      <c r="B351" s="23" t="s">
        <v>6</v>
      </c>
      <c r="C351" s="9">
        <v>57733.3</v>
      </c>
    </row>
    <row r="352" spans="1:3" ht="15.6" x14ac:dyDescent="0.3">
      <c r="A352" s="6">
        <v>2</v>
      </c>
      <c r="B352" s="24" t="s">
        <v>79</v>
      </c>
      <c r="C352" s="9">
        <v>10450</v>
      </c>
    </row>
    <row r="353" spans="1:3" ht="18.600000000000001" x14ac:dyDescent="0.45">
      <c r="A353" s="25"/>
      <c r="B353" s="39" t="s">
        <v>4</v>
      </c>
      <c r="C353" s="26">
        <v>68183.3</v>
      </c>
    </row>
    <row r="354" spans="1:3" ht="15.6" x14ac:dyDescent="0.3">
      <c r="A354" s="6"/>
      <c r="B354" s="24"/>
      <c r="C354" s="13"/>
    </row>
    <row r="355" spans="1:3" ht="15.6" x14ac:dyDescent="0.3">
      <c r="A355" s="1"/>
      <c r="B355" s="1"/>
      <c r="C355" s="16"/>
    </row>
    <row r="356" spans="1:3" ht="15.6" x14ac:dyDescent="0.3">
      <c r="A356" s="1"/>
      <c r="B356" s="1"/>
      <c r="C356" s="5"/>
    </row>
    <row r="357" spans="1:3" ht="15.6" x14ac:dyDescent="0.3">
      <c r="A357" s="1"/>
      <c r="B357" s="15" t="s">
        <v>173</v>
      </c>
      <c r="C357" s="5"/>
    </row>
    <row r="358" spans="1:3" ht="15.6" x14ac:dyDescent="0.3">
      <c r="A358" s="1"/>
      <c r="B358" s="10"/>
      <c r="C358" s="5"/>
    </row>
    <row r="359" spans="1:3" ht="15.6" x14ac:dyDescent="0.3">
      <c r="A359" s="1"/>
      <c r="B359" s="10"/>
      <c r="C359" s="11"/>
    </row>
    <row r="360" spans="1:3" ht="18.600000000000001" x14ac:dyDescent="0.45">
      <c r="A360" s="6" t="s">
        <v>60</v>
      </c>
      <c r="B360" s="68" t="s">
        <v>3</v>
      </c>
      <c r="C360" s="68" t="s">
        <v>87</v>
      </c>
    </row>
    <row r="361" spans="1:3" ht="15.6" x14ac:dyDescent="0.3">
      <c r="A361" s="6">
        <v>2</v>
      </c>
      <c r="B361" s="6" t="s">
        <v>79</v>
      </c>
      <c r="C361" s="9">
        <v>78741.709999999992</v>
      </c>
    </row>
    <row r="362" spans="1:3" ht="18.600000000000001" x14ac:dyDescent="0.45">
      <c r="A362" s="25"/>
      <c r="B362" s="25" t="s">
        <v>4</v>
      </c>
      <c r="C362" s="27">
        <v>78741.709999999992</v>
      </c>
    </row>
    <row r="363" spans="1:3" ht="15.6" x14ac:dyDescent="0.3">
      <c r="A363" s="1"/>
      <c r="B363" s="1"/>
      <c r="C363" s="16"/>
    </row>
    <row r="364" spans="1:3" ht="15.6" x14ac:dyDescent="0.3">
      <c r="A364" s="1"/>
      <c r="B364" s="22" t="s">
        <v>80</v>
      </c>
      <c r="C364" s="5"/>
    </row>
    <row r="365" spans="1:3" ht="15.6" x14ac:dyDescent="0.3">
      <c r="A365" s="1"/>
      <c r="B365" s="1"/>
      <c r="C365" s="5"/>
    </row>
    <row r="366" spans="1:3" ht="15.6" x14ac:dyDescent="0.3">
      <c r="A366" s="1"/>
      <c r="B366" s="5" t="s">
        <v>174</v>
      </c>
      <c r="C366" s="5"/>
    </row>
    <row r="367" spans="1:3" ht="15.6" x14ac:dyDescent="0.3">
      <c r="A367" s="1"/>
      <c r="B367" s="10"/>
      <c r="C367" s="11"/>
    </row>
    <row r="368" spans="1:3" ht="18.600000000000001" x14ac:dyDescent="0.45">
      <c r="A368" s="6" t="s">
        <v>60</v>
      </c>
      <c r="B368" s="68" t="s">
        <v>3</v>
      </c>
      <c r="C368" s="68" t="s">
        <v>87</v>
      </c>
    </row>
    <row r="369" spans="1:3" ht="15.6" x14ac:dyDescent="0.3">
      <c r="A369" s="6">
        <v>1</v>
      </c>
      <c r="B369" s="6" t="s">
        <v>6</v>
      </c>
      <c r="C369" s="9">
        <v>390750.76</v>
      </c>
    </row>
    <row r="370" spans="1:3" ht="15.6" x14ac:dyDescent="0.3">
      <c r="A370" s="6">
        <v>2</v>
      </c>
      <c r="B370" s="6" t="s">
        <v>9</v>
      </c>
      <c r="C370" s="9">
        <v>18171.059999999998</v>
      </c>
    </row>
    <row r="371" spans="1:3" ht="18.600000000000001" x14ac:dyDescent="0.45">
      <c r="A371" s="25"/>
      <c r="B371" s="25" t="s">
        <v>4</v>
      </c>
      <c r="C371" s="27">
        <v>408921.82</v>
      </c>
    </row>
    <row r="372" spans="1:3" ht="15.6" x14ac:dyDescent="0.3">
      <c r="A372" s="1"/>
      <c r="B372" s="1"/>
      <c r="C372" s="16"/>
    </row>
    <row r="373" spans="1:3" ht="15.6" x14ac:dyDescent="0.3">
      <c r="A373" s="1"/>
      <c r="B373" s="1"/>
      <c r="C373" s="5"/>
    </row>
    <row r="374" spans="1:3" ht="15.6" x14ac:dyDescent="0.3">
      <c r="A374" s="1"/>
      <c r="B374" s="1"/>
      <c r="C374" s="5"/>
    </row>
    <row r="375" spans="1:3" ht="15.6" x14ac:dyDescent="0.3">
      <c r="A375" s="1"/>
      <c r="B375" s="5" t="s">
        <v>175</v>
      </c>
      <c r="C375" s="5"/>
    </row>
    <row r="376" spans="1:3" ht="15.6" x14ac:dyDescent="0.3">
      <c r="A376" s="1"/>
      <c r="B376" s="10"/>
      <c r="C376" s="11"/>
    </row>
    <row r="377" spans="1:3" ht="18.600000000000001" x14ac:dyDescent="0.45">
      <c r="A377" s="6" t="s">
        <v>60</v>
      </c>
      <c r="B377" s="68" t="s">
        <v>3</v>
      </c>
      <c r="C377" s="68" t="s">
        <v>87</v>
      </c>
    </row>
    <row r="378" spans="1:3" ht="15.6" x14ac:dyDescent="0.3">
      <c r="A378" s="6">
        <v>1</v>
      </c>
      <c r="B378" s="6" t="s">
        <v>9</v>
      </c>
      <c r="C378" s="9">
        <v>26348.799999999999</v>
      </c>
    </row>
    <row r="379" spans="1:3" ht="18.600000000000001" x14ac:dyDescent="0.45">
      <c r="A379" s="25"/>
      <c r="B379" s="25" t="s">
        <v>4</v>
      </c>
      <c r="C379" s="26">
        <v>26348.799999999999</v>
      </c>
    </row>
    <row r="380" spans="1:3" ht="15.6" x14ac:dyDescent="0.3">
      <c r="A380" s="6"/>
      <c r="B380" s="6"/>
      <c r="C380" s="13"/>
    </row>
    <row r="381" spans="1:3" ht="15.6" x14ac:dyDescent="0.3">
      <c r="A381" s="1"/>
      <c r="B381" s="1"/>
      <c r="C381" s="16"/>
    </row>
    <row r="382" spans="1:3" ht="15.6" x14ac:dyDescent="0.3">
      <c r="A382" s="1"/>
      <c r="B382" s="1"/>
      <c r="C382" s="5"/>
    </row>
    <row r="383" spans="1:3" ht="15.6" x14ac:dyDescent="0.3">
      <c r="A383" s="1"/>
      <c r="B383" s="1"/>
      <c r="C383" s="5"/>
    </row>
    <row r="384" spans="1:3" ht="15.6" x14ac:dyDescent="0.3">
      <c r="A384" s="1"/>
      <c r="B384" s="5" t="s">
        <v>176</v>
      </c>
      <c r="C384" s="5"/>
    </row>
    <row r="385" spans="1:3" ht="15.6" x14ac:dyDescent="0.3">
      <c r="A385" s="1"/>
      <c r="B385" s="10"/>
      <c r="C385" s="11"/>
    </row>
    <row r="386" spans="1:3" ht="18.600000000000001" x14ac:dyDescent="0.45">
      <c r="A386" s="6" t="s">
        <v>60</v>
      </c>
      <c r="B386" s="68" t="s">
        <v>3</v>
      </c>
      <c r="C386" s="68" t="s">
        <v>87</v>
      </c>
    </row>
    <row r="387" spans="1:3" ht="15.6" x14ac:dyDescent="0.3">
      <c r="A387" s="6">
        <v>1</v>
      </c>
      <c r="B387" s="6" t="s">
        <v>7</v>
      </c>
      <c r="C387" s="9">
        <v>1312567.3199999998</v>
      </c>
    </row>
    <row r="388" spans="1:3" ht="15.6" x14ac:dyDescent="0.3">
      <c r="A388" s="6">
        <v>2</v>
      </c>
      <c r="B388" s="6" t="s">
        <v>72</v>
      </c>
      <c r="C388" s="9">
        <v>4679.5</v>
      </c>
    </row>
    <row r="389" spans="1:3" ht="15.6" x14ac:dyDescent="0.3">
      <c r="A389" s="6">
        <v>3</v>
      </c>
      <c r="B389" s="6" t="s">
        <v>12</v>
      </c>
      <c r="C389" s="9">
        <v>1780347.79</v>
      </c>
    </row>
    <row r="390" spans="1:3" ht="15.6" x14ac:dyDescent="0.3">
      <c r="A390" s="6">
        <v>4</v>
      </c>
      <c r="B390" s="6" t="s">
        <v>6</v>
      </c>
      <c r="C390" s="9">
        <v>864685</v>
      </c>
    </row>
    <row r="391" spans="1:3" ht="15.6" x14ac:dyDescent="0.3">
      <c r="A391" s="6">
        <v>5</v>
      </c>
      <c r="B391" s="6" t="s">
        <v>54</v>
      </c>
      <c r="C391" s="9">
        <v>43380</v>
      </c>
    </row>
    <row r="392" spans="1:3" ht="15.6" x14ac:dyDescent="0.3">
      <c r="A392" s="6">
        <v>6</v>
      </c>
      <c r="B392" s="6" t="s">
        <v>81</v>
      </c>
      <c r="C392" s="20">
        <v>25011</v>
      </c>
    </row>
    <row r="393" spans="1:3" ht="18.600000000000001" x14ac:dyDescent="0.45">
      <c r="A393" s="25"/>
      <c r="B393" s="25" t="s">
        <v>4</v>
      </c>
      <c r="C393" s="27">
        <v>4030670.61</v>
      </c>
    </row>
    <row r="394" spans="1:3" ht="15.6" x14ac:dyDescent="0.3">
      <c r="A394" s="1"/>
      <c r="B394" s="1"/>
      <c r="C394" s="16"/>
    </row>
    <row r="395" spans="1:3" ht="15.6" x14ac:dyDescent="0.3">
      <c r="A395" s="1"/>
      <c r="B395" s="5" t="s">
        <v>177</v>
      </c>
      <c r="C395" s="5"/>
    </row>
    <row r="396" spans="1:3" ht="15.6" x14ac:dyDescent="0.3">
      <c r="A396" s="1"/>
      <c r="B396" s="2"/>
      <c r="C396" s="11"/>
    </row>
    <row r="397" spans="1:3" ht="18.600000000000001" x14ac:dyDescent="0.45">
      <c r="A397" s="6" t="s">
        <v>60</v>
      </c>
      <c r="B397" s="68" t="s">
        <v>3</v>
      </c>
      <c r="C397" s="68" t="s">
        <v>87</v>
      </c>
    </row>
    <row r="398" spans="1:3" ht="15.6" x14ac:dyDescent="0.3">
      <c r="A398" s="6">
        <v>1</v>
      </c>
      <c r="B398" s="6" t="s">
        <v>9</v>
      </c>
      <c r="C398" s="9">
        <v>83375</v>
      </c>
    </row>
    <row r="399" spans="1:3" ht="15.6" x14ac:dyDescent="0.3">
      <c r="A399" s="6">
        <v>2</v>
      </c>
      <c r="B399" s="6" t="s">
        <v>6</v>
      </c>
      <c r="C399" s="9">
        <v>198314.08</v>
      </c>
    </row>
    <row r="400" spans="1:3" ht="15.6" x14ac:dyDescent="0.3">
      <c r="A400" s="6">
        <v>5</v>
      </c>
      <c r="B400" s="6" t="s">
        <v>7</v>
      </c>
      <c r="C400" s="9">
        <v>2033.3</v>
      </c>
    </row>
    <row r="401" spans="1:3" ht="18.600000000000001" x14ac:dyDescent="0.45">
      <c r="A401" s="1"/>
      <c r="B401" s="25" t="s">
        <v>4</v>
      </c>
      <c r="C401" s="8">
        <f>SUM(C398:C400)</f>
        <v>283722.37999999995</v>
      </c>
    </row>
    <row r="402" spans="1:3" ht="18.600000000000001" x14ac:dyDescent="0.45">
      <c r="A402" s="1"/>
      <c r="B402" s="92"/>
      <c r="C402" s="5"/>
    </row>
    <row r="403" spans="1:3" ht="18.600000000000001" x14ac:dyDescent="0.45">
      <c r="A403" s="1"/>
      <c r="B403" s="92"/>
      <c r="C403" s="5"/>
    </row>
    <row r="404" spans="1:3" ht="15.6" x14ac:dyDescent="0.3">
      <c r="A404" s="1"/>
      <c r="B404" s="5" t="s">
        <v>178</v>
      </c>
      <c r="C404" s="5"/>
    </row>
    <row r="405" spans="1:3" ht="15.6" x14ac:dyDescent="0.3">
      <c r="A405" s="1"/>
      <c r="B405" s="2"/>
      <c r="C405" s="11"/>
    </row>
    <row r="406" spans="1:3" ht="18.600000000000001" x14ac:dyDescent="0.45">
      <c r="A406" s="6" t="s">
        <v>60</v>
      </c>
      <c r="B406" s="68" t="s">
        <v>3</v>
      </c>
      <c r="C406" s="68" t="s">
        <v>87</v>
      </c>
    </row>
    <row r="407" spans="1:3" ht="15.6" x14ac:dyDescent="0.3">
      <c r="A407" s="6">
        <v>1</v>
      </c>
      <c r="B407" s="6" t="s">
        <v>74</v>
      </c>
      <c r="C407" s="9">
        <v>570870.39</v>
      </c>
    </row>
    <row r="408" spans="1:3" ht="15.6" x14ac:dyDescent="0.3">
      <c r="A408" s="6">
        <v>2</v>
      </c>
      <c r="B408" s="6" t="s">
        <v>8</v>
      </c>
      <c r="C408" s="9">
        <v>752301.64</v>
      </c>
    </row>
    <row r="409" spans="1:3" ht="15.6" x14ac:dyDescent="0.3">
      <c r="A409" s="6">
        <v>3</v>
      </c>
      <c r="B409" s="6" t="s">
        <v>6</v>
      </c>
      <c r="C409" s="9">
        <v>191647.2</v>
      </c>
    </row>
    <row r="410" spans="1:3" ht="15.6" x14ac:dyDescent="0.3">
      <c r="A410" s="6">
        <v>4</v>
      </c>
      <c r="B410" s="6" t="s">
        <v>9</v>
      </c>
      <c r="C410" s="9">
        <v>9254</v>
      </c>
    </row>
    <row r="411" spans="1:3" ht="15.6" x14ac:dyDescent="0.3">
      <c r="A411" s="6">
        <v>5</v>
      </c>
      <c r="B411" s="6" t="s">
        <v>12</v>
      </c>
      <c r="C411" s="9">
        <v>994209.93</v>
      </c>
    </row>
    <row r="412" spans="1:3" ht="15.6" x14ac:dyDescent="0.3">
      <c r="A412" s="6">
        <v>6</v>
      </c>
      <c r="B412" s="6" t="s">
        <v>43</v>
      </c>
      <c r="C412" s="9">
        <v>1440</v>
      </c>
    </row>
    <row r="413" spans="1:3" ht="15.6" x14ac:dyDescent="0.3">
      <c r="A413" s="6">
        <v>7</v>
      </c>
      <c r="B413" s="6" t="s">
        <v>31</v>
      </c>
      <c r="C413" s="9">
        <v>2401</v>
      </c>
    </row>
    <row r="414" spans="1:3" ht="15.6" x14ac:dyDescent="0.3">
      <c r="A414" s="6">
        <v>9</v>
      </c>
      <c r="B414" s="6" t="s">
        <v>15</v>
      </c>
      <c r="C414" s="9">
        <v>150300</v>
      </c>
    </row>
    <row r="415" spans="1:3" ht="15.6" x14ac:dyDescent="0.3">
      <c r="A415" s="6">
        <v>10</v>
      </c>
      <c r="B415" s="6" t="s">
        <v>17</v>
      </c>
      <c r="C415" s="20">
        <v>533.33000000000004</v>
      </c>
    </row>
    <row r="416" spans="1:3" ht="18.600000000000001" x14ac:dyDescent="0.45">
      <c r="A416" s="25"/>
      <c r="B416" s="25" t="s">
        <v>4</v>
      </c>
      <c r="C416" s="26">
        <v>2672957.4900000002</v>
      </c>
    </row>
    <row r="417" spans="1:3" ht="15.6" x14ac:dyDescent="0.3">
      <c r="A417" s="1"/>
      <c r="B417" s="1"/>
    </row>
    <row r="418" spans="1:3" ht="15.6" x14ac:dyDescent="0.3">
      <c r="A418" s="1"/>
      <c r="B418" s="1"/>
      <c r="C418" s="16"/>
    </row>
    <row r="419" spans="1:3" ht="15.6" x14ac:dyDescent="0.3">
      <c r="A419" s="1"/>
      <c r="B419" s="22" t="s">
        <v>82</v>
      </c>
      <c r="C419" s="5"/>
    </row>
    <row r="420" spans="1:3" ht="15.6" x14ac:dyDescent="0.3">
      <c r="A420" s="1"/>
      <c r="B420" s="5" t="s">
        <v>179</v>
      </c>
      <c r="C420" s="5"/>
    </row>
    <row r="421" spans="1:3" ht="18.600000000000001" x14ac:dyDescent="0.45">
      <c r="A421" s="6" t="s">
        <v>60</v>
      </c>
      <c r="B421" s="68" t="s">
        <v>3</v>
      </c>
      <c r="C421" s="68" t="s">
        <v>87</v>
      </c>
    </row>
    <row r="422" spans="1:3" ht="15.6" x14ac:dyDescent="0.3">
      <c r="A422" s="6">
        <v>1</v>
      </c>
      <c r="B422" s="6" t="s">
        <v>7</v>
      </c>
      <c r="C422" s="9">
        <v>1494967.0899999999</v>
      </c>
    </row>
    <row r="423" spans="1:3" ht="15.6" x14ac:dyDescent="0.3">
      <c r="A423" s="6">
        <v>2</v>
      </c>
      <c r="B423" s="6" t="s">
        <v>8</v>
      </c>
      <c r="C423" s="9">
        <v>9255338.2600000016</v>
      </c>
    </row>
    <row r="424" spans="1:3" ht="15.6" x14ac:dyDescent="0.3">
      <c r="A424" s="6">
        <v>3</v>
      </c>
      <c r="B424" s="6" t="s">
        <v>6</v>
      </c>
      <c r="C424" s="9">
        <v>70298.069999999992</v>
      </c>
    </row>
    <row r="425" spans="1:3" ht="15.6" x14ac:dyDescent="0.3">
      <c r="A425" s="6">
        <v>4</v>
      </c>
      <c r="B425" s="6" t="s">
        <v>38</v>
      </c>
      <c r="C425" s="9">
        <v>3693</v>
      </c>
    </row>
    <row r="426" spans="1:3" ht="15.6" x14ac:dyDescent="0.3">
      <c r="A426" s="6">
        <v>5</v>
      </c>
      <c r="B426" s="6" t="s">
        <v>24</v>
      </c>
      <c r="C426" s="9">
        <v>0.10500917999999999</v>
      </c>
    </row>
    <row r="427" spans="1:3" ht="15.6" x14ac:dyDescent="0.3">
      <c r="A427" s="6">
        <v>9</v>
      </c>
      <c r="B427" s="6" t="s">
        <v>83</v>
      </c>
      <c r="C427" s="9">
        <v>0</v>
      </c>
    </row>
    <row r="428" spans="1:3" ht="15.6" x14ac:dyDescent="0.3">
      <c r="A428" s="6">
        <v>10</v>
      </c>
      <c r="B428" s="6" t="s">
        <v>84</v>
      </c>
      <c r="C428" s="9">
        <v>0</v>
      </c>
    </row>
    <row r="429" spans="1:3" ht="15.6" x14ac:dyDescent="0.3">
      <c r="A429" s="6">
        <v>11</v>
      </c>
      <c r="B429" s="6" t="s">
        <v>141</v>
      </c>
      <c r="C429" s="9">
        <v>0</v>
      </c>
    </row>
    <row r="430" spans="1:3" ht="15.6" x14ac:dyDescent="0.3">
      <c r="A430" s="6">
        <v>12</v>
      </c>
      <c r="B430" s="6" t="s">
        <v>75</v>
      </c>
      <c r="C430" s="9">
        <v>25</v>
      </c>
    </row>
    <row r="431" spans="1:3" ht="18.600000000000001" x14ac:dyDescent="0.45">
      <c r="A431" s="25"/>
      <c r="B431" s="25" t="s">
        <v>4</v>
      </c>
      <c r="C431" s="26">
        <f>SUM(C422:C430)</f>
        <v>10824321.525009181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7"/>
  <sheetViews>
    <sheetView topLeftCell="A82" workbookViewId="0">
      <selection activeCell="H84" sqref="H84"/>
    </sheetView>
  </sheetViews>
  <sheetFormatPr defaultRowHeight="14.4" x14ac:dyDescent="0.3"/>
  <cols>
    <col min="2" max="2" width="41.33203125" customWidth="1"/>
    <col min="3" max="3" width="43.5546875" customWidth="1"/>
  </cols>
  <sheetData>
    <row r="1" spans="1:3" ht="21" x14ac:dyDescent="0.5">
      <c r="A1" s="41" t="s">
        <v>85</v>
      </c>
      <c r="B1" s="41"/>
      <c r="C1" s="41"/>
    </row>
    <row r="2" spans="1:3" ht="21" x14ac:dyDescent="0.5">
      <c r="A2" s="41"/>
      <c r="B2" s="41"/>
      <c r="C2" s="41"/>
    </row>
    <row r="3" spans="1:3" ht="17.399999999999999" x14ac:dyDescent="0.45">
      <c r="A3" s="42" t="s">
        <v>86</v>
      </c>
      <c r="B3" s="43"/>
      <c r="C3" s="43"/>
    </row>
    <row r="4" spans="1:3" x14ac:dyDescent="0.3">
      <c r="B4" s="117"/>
      <c r="C4" s="117"/>
    </row>
    <row r="5" spans="1:3" ht="18.600000000000001" x14ac:dyDescent="0.45">
      <c r="A5" s="66" t="s">
        <v>2</v>
      </c>
      <c r="B5" s="67" t="s">
        <v>3</v>
      </c>
      <c r="C5" s="68" t="s">
        <v>87</v>
      </c>
    </row>
    <row r="6" spans="1:3" ht="15.6" x14ac:dyDescent="0.3">
      <c r="A6" s="69">
        <v>1</v>
      </c>
      <c r="B6" s="70" t="s">
        <v>5</v>
      </c>
      <c r="C6" s="71"/>
    </row>
    <row r="7" spans="1:3" ht="15.6" x14ac:dyDescent="0.3">
      <c r="A7" s="69">
        <v>2</v>
      </c>
      <c r="B7" s="70" t="s">
        <v>6</v>
      </c>
      <c r="C7" s="74">
        <v>32733.84</v>
      </c>
    </row>
    <row r="8" spans="1:3" ht="15.6" x14ac:dyDescent="0.3">
      <c r="A8" s="69">
        <v>3</v>
      </c>
      <c r="B8" s="70" t="s">
        <v>7</v>
      </c>
      <c r="C8" s="74">
        <v>39012.699999999997</v>
      </c>
    </row>
    <row r="9" spans="1:3" ht="15.6" x14ac:dyDescent="0.3">
      <c r="A9" s="69">
        <v>4</v>
      </c>
      <c r="B9" s="70" t="s">
        <v>9</v>
      </c>
      <c r="C9" s="74">
        <v>18050</v>
      </c>
    </row>
    <row r="10" spans="1:3" ht="15.6" x14ac:dyDescent="0.3">
      <c r="A10" s="69">
        <v>5</v>
      </c>
      <c r="B10" s="70" t="s">
        <v>10</v>
      </c>
      <c r="C10" s="74">
        <v>396987.95</v>
      </c>
    </row>
    <row r="11" spans="1:3" ht="15.6" x14ac:dyDescent="0.3">
      <c r="A11" s="69">
        <v>6</v>
      </c>
      <c r="B11" s="70" t="s">
        <v>56</v>
      </c>
      <c r="C11" s="70">
        <v>170</v>
      </c>
    </row>
    <row r="12" spans="1:3" ht="18.600000000000001" x14ac:dyDescent="0.45">
      <c r="A12" s="69"/>
      <c r="B12" s="72" t="s">
        <v>4</v>
      </c>
      <c r="C12" s="73">
        <f>SUM(C7:C11)</f>
        <v>486954.49</v>
      </c>
    </row>
    <row r="13" spans="1:3" x14ac:dyDescent="0.3">
      <c r="B13" s="62"/>
      <c r="C13" s="62"/>
    </row>
    <row r="14" spans="1:3" x14ac:dyDescent="0.3">
      <c r="B14" s="47"/>
      <c r="C14" s="47"/>
    </row>
    <row r="15" spans="1:3" ht="17.399999999999999" x14ac:dyDescent="0.45">
      <c r="A15" s="42" t="s">
        <v>88</v>
      </c>
      <c r="B15" s="43"/>
      <c r="C15" s="43"/>
    </row>
    <row r="16" spans="1:3" x14ac:dyDescent="0.3">
      <c r="B16" s="62"/>
      <c r="C16" s="62"/>
    </row>
    <row r="17" spans="1:3" ht="18.600000000000001" x14ac:dyDescent="0.45">
      <c r="A17" s="66" t="s">
        <v>2</v>
      </c>
      <c r="B17" s="68" t="s">
        <v>3</v>
      </c>
      <c r="C17" s="68" t="s">
        <v>87</v>
      </c>
    </row>
    <row r="18" spans="1:3" ht="15.6" x14ac:dyDescent="0.3">
      <c r="A18" s="69">
        <v>1</v>
      </c>
      <c r="B18" s="75" t="s">
        <v>6</v>
      </c>
      <c r="C18" s="80">
        <v>367444.4</v>
      </c>
    </row>
    <row r="19" spans="1:3" ht="15.6" x14ac:dyDescent="0.3">
      <c r="A19" s="69">
        <v>2</v>
      </c>
      <c r="B19" s="75" t="s">
        <v>12</v>
      </c>
      <c r="C19" s="80">
        <f>(4442297.27+6056731.36)</f>
        <v>10499028.629999999</v>
      </c>
    </row>
    <row r="20" spans="1:3" ht="15.6" x14ac:dyDescent="0.3">
      <c r="A20" s="69">
        <v>3</v>
      </c>
      <c r="B20" s="75" t="s">
        <v>13</v>
      </c>
      <c r="C20" s="75"/>
    </row>
    <row r="21" spans="1:3" ht="15.6" x14ac:dyDescent="0.3">
      <c r="A21" s="69">
        <v>4</v>
      </c>
      <c r="B21" s="75" t="s">
        <v>7</v>
      </c>
      <c r="C21" s="80">
        <v>33729.129999999997</v>
      </c>
    </row>
    <row r="22" spans="1:3" ht="15.6" x14ac:dyDescent="0.3">
      <c r="A22" s="69">
        <v>5</v>
      </c>
      <c r="B22" s="75" t="s">
        <v>14</v>
      </c>
      <c r="C22" s="75"/>
    </row>
    <row r="23" spans="1:3" ht="15.6" x14ac:dyDescent="0.3">
      <c r="A23" s="69">
        <v>6</v>
      </c>
      <c r="B23" s="75" t="s">
        <v>9</v>
      </c>
      <c r="C23" s="80">
        <v>11675</v>
      </c>
    </row>
    <row r="24" spans="1:3" ht="15.6" x14ac:dyDescent="0.3">
      <c r="A24" s="69">
        <v>7</v>
      </c>
      <c r="B24" s="75" t="s">
        <v>15</v>
      </c>
      <c r="C24" s="80">
        <v>1338142.53</v>
      </c>
    </row>
    <row r="25" spans="1:3" ht="15.6" x14ac:dyDescent="0.3">
      <c r="A25" s="69">
        <v>8</v>
      </c>
      <c r="B25" s="75" t="s">
        <v>16</v>
      </c>
      <c r="C25" s="80">
        <v>243583.38</v>
      </c>
    </row>
    <row r="26" spans="1:3" ht="15.6" x14ac:dyDescent="0.3">
      <c r="A26" s="69">
        <v>9</v>
      </c>
      <c r="B26" s="75" t="s">
        <v>17</v>
      </c>
      <c r="C26" s="80">
        <v>9931.93</v>
      </c>
    </row>
    <row r="27" spans="1:3" ht="18.600000000000001" x14ac:dyDescent="0.45">
      <c r="A27" s="77"/>
      <c r="B27" s="78" t="s">
        <v>4</v>
      </c>
      <c r="C27" s="79">
        <f>SUM(C18:C26)</f>
        <v>12503535</v>
      </c>
    </row>
    <row r="28" spans="1:3" x14ac:dyDescent="0.3">
      <c r="B28" s="62"/>
      <c r="C28" s="62"/>
    </row>
    <row r="29" spans="1:3" x14ac:dyDescent="0.3">
      <c r="B29" s="47"/>
      <c r="C29" s="47"/>
    </row>
    <row r="30" spans="1:3" ht="17.399999999999999" x14ac:dyDescent="0.45">
      <c r="A30" s="42" t="s">
        <v>89</v>
      </c>
      <c r="B30" s="43"/>
      <c r="C30" s="43"/>
    </row>
    <row r="31" spans="1:3" x14ac:dyDescent="0.3">
      <c r="B31" s="62"/>
      <c r="C31" s="62"/>
    </row>
    <row r="32" spans="1:3" ht="18.600000000000001" x14ac:dyDescent="0.45">
      <c r="A32" s="66" t="s">
        <v>2</v>
      </c>
      <c r="B32" s="68" t="s">
        <v>3</v>
      </c>
      <c r="C32" s="68" t="s">
        <v>87</v>
      </c>
    </row>
    <row r="33" spans="1:3" ht="15.6" x14ac:dyDescent="0.3">
      <c r="A33" s="69">
        <v>1</v>
      </c>
      <c r="B33" s="75" t="s">
        <v>7</v>
      </c>
      <c r="C33" s="80">
        <v>128820.2</v>
      </c>
    </row>
    <row r="34" spans="1:3" ht="15.6" x14ac:dyDescent="0.3">
      <c r="A34" s="69">
        <v>2</v>
      </c>
      <c r="B34" s="75" t="s">
        <v>8</v>
      </c>
      <c r="C34" s="80">
        <v>4000</v>
      </c>
    </row>
    <row r="35" spans="1:3" ht="15.6" x14ac:dyDescent="0.3">
      <c r="A35" s="69">
        <v>3</v>
      </c>
      <c r="B35" s="75" t="s">
        <v>6</v>
      </c>
      <c r="C35" s="80">
        <v>31852</v>
      </c>
    </row>
    <row r="36" spans="1:3" ht="15.6" x14ac:dyDescent="0.3">
      <c r="A36" s="69">
        <v>4</v>
      </c>
      <c r="B36" s="75" t="s">
        <v>9</v>
      </c>
      <c r="C36" s="80">
        <v>3500</v>
      </c>
    </row>
    <row r="37" spans="1:3" ht="15.6" x14ac:dyDescent="0.3">
      <c r="A37" s="69">
        <v>5</v>
      </c>
      <c r="B37" s="75" t="s">
        <v>13</v>
      </c>
      <c r="C37" s="80">
        <v>2400</v>
      </c>
    </row>
    <row r="38" spans="1:3" ht="15.6" x14ac:dyDescent="0.3">
      <c r="A38" s="69">
        <v>6</v>
      </c>
      <c r="B38" s="75" t="s">
        <v>31</v>
      </c>
      <c r="C38" s="75">
        <v>999.68</v>
      </c>
    </row>
    <row r="39" spans="1:3" ht="15.6" x14ac:dyDescent="0.3">
      <c r="A39" s="69">
        <v>7</v>
      </c>
      <c r="B39" s="75" t="s">
        <v>24</v>
      </c>
      <c r="C39" s="80">
        <v>3.2136700000000001E-3</v>
      </c>
    </row>
    <row r="40" spans="1:3" ht="18.600000000000001" x14ac:dyDescent="0.45">
      <c r="A40" s="77"/>
      <c r="B40" s="78" t="s">
        <v>4</v>
      </c>
      <c r="C40" s="79">
        <f>SUM(C33:C39)</f>
        <v>171571.88321366999</v>
      </c>
    </row>
    <row r="41" spans="1:3" x14ac:dyDescent="0.3">
      <c r="B41" s="62"/>
      <c r="C41" s="62"/>
    </row>
    <row r="42" spans="1:3" x14ac:dyDescent="0.3">
      <c r="B42" s="47"/>
      <c r="C42" s="47"/>
    </row>
    <row r="43" spans="1:3" ht="17.399999999999999" x14ac:dyDescent="0.45">
      <c r="A43" s="42" t="s">
        <v>90</v>
      </c>
      <c r="B43" s="43"/>
      <c r="C43" s="43"/>
    </row>
    <row r="44" spans="1:3" x14ac:dyDescent="0.3">
      <c r="B44" s="62"/>
      <c r="C44" s="62"/>
    </row>
    <row r="45" spans="1:3" ht="18.600000000000001" x14ac:dyDescent="0.45">
      <c r="A45" s="66" t="s">
        <v>2</v>
      </c>
      <c r="B45" s="68" t="s">
        <v>3</v>
      </c>
      <c r="C45" s="68" t="s">
        <v>87</v>
      </c>
    </row>
    <row r="46" spans="1:3" ht="15.6" x14ac:dyDescent="0.3">
      <c r="A46" s="69">
        <v>1</v>
      </c>
      <c r="B46" s="75" t="s">
        <v>7</v>
      </c>
      <c r="C46" s="80">
        <v>299991.57</v>
      </c>
    </row>
    <row r="47" spans="1:3" ht="15.6" x14ac:dyDescent="0.3">
      <c r="A47" s="69">
        <v>2</v>
      </c>
      <c r="B47" s="75" t="s">
        <v>8</v>
      </c>
      <c r="C47" s="75"/>
    </row>
    <row r="48" spans="1:3" ht="15.6" x14ac:dyDescent="0.3">
      <c r="A48" s="69">
        <v>3</v>
      </c>
      <c r="B48" s="75" t="s">
        <v>25</v>
      </c>
      <c r="C48" s="80">
        <v>2016</v>
      </c>
    </row>
    <row r="49" spans="1:3" ht="15.6" x14ac:dyDescent="0.3">
      <c r="A49" s="69">
        <v>4</v>
      </c>
      <c r="B49" s="75" t="s">
        <v>9</v>
      </c>
      <c r="C49" s="80">
        <v>103750</v>
      </c>
    </row>
    <row r="50" spans="1:3" ht="15.6" x14ac:dyDescent="0.3">
      <c r="A50" s="69">
        <v>5</v>
      </c>
      <c r="B50" s="75" t="s">
        <v>6</v>
      </c>
      <c r="C50" s="80">
        <v>212216.66</v>
      </c>
    </row>
    <row r="51" spans="1:3" ht="15.6" x14ac:dyDescent="0.3">
      <c r="A51" s="69">
        <v>6</v>
      </c>
      <c r="B51" s="75" t="s">
        <v>13</v>
      </c>
      <c r="C51" s="80">
        <v>10833.3</v>
      </c>
    </row>
    <row r="52" spans="1:3" ht="15.6" x14ac:dyDescent="0.3">
      <c r="A52" s="69">
        <v>7</v>
      </c>
      <c r="B52" s="75" t="s">
        <v>19</v>
      </c>
      <c r="C52" s="80">
        <v>9131</v>
      </c>
    </row>
    <row r="53" spans="1:3" ht="15.6" x14ac:dyDescent="0.3">
      <c r="A53" s="69">
        <v>8</v>
      </c>
      <c r="B53" s="75" t="s">
        <v>11</v>
      </c>
      <c r="C53" s="75">
        <v>543.75</v>
      </c>
    </row>
    <row r="54" spans="1:3" ht="15.6" x14ac:dyDescent="0.3">
      <c r="A54" s="69">
        <v>9</v>
      </c>
      <c r="B54" s="75" t="s">
        <v>56</v>
      </c>
      <c r="C54" s="75">
        <v>600</v>
      </c>
    </row>
    <row r="55" spans="1:3" ht="15.6" x14ac:dyDescent="0.3">
      <c r="A55" s="69">
        <v>10</v>
      </c>
      <c r="B55" s="75" t="s">
        <v>27</v>
      </c>
      <c r="C55" s="80">
        <v>1710</v>
      </c>
    </row>
    <row r="56" spans="1:3" ht="15.6" x14ac:dyDescent="0.3">
      <c r="A56" s="69">
        <v>11</v>
      </c>
      <c r="B56" s="75" t="s">
        <v>22</v>
      </c>
      <c r="C56" s="75">
        <v>14.63</v>
      </c>
    </row>
    <row r="57" spans="1:3" ht="15.6" x14ac:dyDescent="0.3">
      <c r="A57" s="69">
        <v>12</v>
      </c>
      <c r="B57" s="75" t="s">
        <v>31</v>
      </c>
      <c r="C57" s="80">
        <v>32441</v>
      </c>
    </row>
    <row r="58" spans="1:3" ht="18.600000000000001" x14ac:dyDescent="0.45">
      <c r="A58" s="77"/>
      <c r="B58" s="78" t="s">
        <v>4</v>
      </c>
      <c r="C58" s="79">
        <f>SUM(C46:C57)</f>
        <v>673247.91</v>
      </c>
    </row>
    <row r="59" spans="1:3" x14ac:dyDescent="0.3">
      <c r="B59" s="62"/>
      <c r="C59" s="62"/>
    </row>
    <row r="60" spans="1:3" ht="17.399999999999999" x14ac:dyDescent="0.45">
      <c r="A60" s="42" t="s">
        <v>91</v>
      </c>
      <c r="B60" s="43"/>
      <c r="C60" s="43"/>
    </row>
    <row r="61" spans="1:3" x14ac:dyDescent="0.3">
      <c r="B61" s="62"/>
      <c r="C61" s="62"/>
    </row>
    <row r="62" spans="1:3" ht="18.600000000000001" x14ac:dyDescent="0.45">
      <c r="A62" s="66" t="s">
        <v>2</v>
      </c>
      <c r="B62" s="68" t="s">
        <v>3</v>
      </c>
      <c r="C62" s="68" t="s">
        <v>87</v>
      </c>
    </row>
    <row r="63" spans="1:3" ht="15.6" x14ac:dyDescent="0.3">
      <c r="A63" s="69">
        <v>1</v>
      </c>
      <c r="B63" s="75" t="s">
        <v>7</v>
      </c>
      <c r="C63" s="80">
        <v>49318.19</v>
      </c>
    </row>
    <row r="64" spans="1:3" ht="15.6" x14ac:dyDescent="0.3">
      <c r="A64" s="69">
        <v>2</v>
      </c>
      <c r="B64" s="75" t="s">
        <v>6</v>
      </c>
      <c r="C64" s="80">
        <v>39308.15</v>
      </c>
    </row>
    <row r="65" spans="1:3" ht="15.6" x14ac:dyDescent="0.3">
      <c r="A65" s="69">
        <v>3</v>
      </c>
      <c r="B65" s="75" t="s">
        <v>24</v>
      </c>
      <c r="C65" s="75">
        <v>0.03</v>
      </c>
    </row>
    <row r="66" spans="1:3" ht="15.6" x14ac:dyDescent="0.3">
      <c r="A66" s="69">
        <v>4</v>
      </c>
      <c r="B66" s="75" t="s">
        <v>38</v>
      </c>
      <c r="C66" s="80">
        <v>2200.44</v>
      </c>
    </row>
    <row r="67" spans="1:3" ht="15.6" x14ac:dyDescent="0.3">
      <c r="A67" s="69">
        <v>5</v>
      </c>
      <c r="B67" s="75" t="s">
        <v>68</v>
      </c>
      <c r="C67" s="80">
        <v>5333.33</v>
      </c>
    </row>
    <row r="68" spans="1:3" ht="18.600000000000001" x14ac:dyDescent="0.45">
      <c r="A68" s="81"/>
      <c r="B68" s="68" t="s">
        <v>4</v>
      </c>
      <c r="C68" s="79">
        <v>96160.15</v>
      </c>
    </row>
    <row r="69" spans="1:3" x14ac:dyDescent="0.3">
      <c r="B69" s="62"/>
      <c r="C69" s="62"/>
    </row>
    <row r="70" spans="1:3" ht="17.399999999999999" x14ac:dyDescent="0.45">
      <c r="A70" s="42" t="s">
        <v>92</v>
      </c>
      <c r="B70" s="43"/>
      <c r="C70" s="43"/>
    </row>
    <row r="71" spans="1:3" ht="18.600000000000001" x14ac:dyDescent="0.45">
      <c r="A71" s="66" t="s">
        <v>2</v>
      </c>
      <c r="B71" s="68" t="s">
        <v>3</v>
      </c>
      <c r="C71" s="68" t="s">
        <v>87</v>
      </c>
    </row>
    <row r="72" spans="1:3" ht="15.6" x14ac:dyDescent="0.3">
      <c r="A72" s="69">
        <v>1</v>
      </c>
      <c r="B72" s="75" t="s">
        <v>40</v>
      </c>
      <c r="C72" s="75">
        <v>899.54</v>
      </c>
    </row>
    <row r="73" spans="1:3" ht="15.6" x14ac:dyDescent="0.3">
      <c r="A73" s="69">
        <v>2</v>
      </c>
      <c r="B73" s="75" t="s">
        <v>22</v>
      </c>
      <c r="C73" s="75">
        <v>749.03</v>
      </c>
    </row>
    <row r="74" spans="1:3" ht="15.6" x14ac:dyDescent="0.3">
      <c r="A74" s="69">
        <v>3</v>
      </c>
      <c r="B74" s="75" t="s">
        <v>19</v>
      </c>
      <c r="C74" s="80">
        <v>27830</v>
      </c>
    </row>
    <row r="75" spans="1:3" ht="15.6" x14ac:dyDescent="0.3">
      <c r="A75" s="69">
        <v>4</v>
      </c>
      <c r="B75" s="75" t="s">
        <v>41</v>
      </c>
      <c r="C75" s="80">
        <v>67459.520000000004</v>
      </c>
    </row>
    <row r="76" spans="1:3" ht="15.6" x14ac:dyDescent="0.3">
      <c r="A76" s="69">
        <v>5</v>
      </c>
      <c r="B76" s="75" t="s">
        <v>93</v>
      </c>
      <c r="C76" s="75">
        <v>20</v>
      </c>
    </row>
    <row r="77" spans="1:3" ht="15.6" x14ac:dyDescent="0.3">
      <c r="A77" s="69">
        <v>6</v>
      </c>
      <c r="B77" s="75" t="s">
        <v>6</v>
      </c>
      <c r="C77" s="80">
        <v>104646.3</v>
      </c>
    </row>
    <row r="78" spans="1:3" ht="15.6" x14ac:dyDescent="0.3">
      <c r="A78" s="69">
        <v>7</v>
      </c>
      <c r="B78" s="75" t="s">
        <v>9</v>
      </c>
      <c r="C78" s="75">
        <v>250</v>
      </c>
    </row>
    <row r="79" spans="1:3" ht="15.6" x14ac:dyDescent="0.3">
      <c r="A79" s="69">
        <v>8</v>
      </c>
      <c r="B79" s="75" t="s">
        <v>137</v>
      </c>
      <c r="C79" s="80">
        <v>1.8009999999999999</v>
      </c>
    </row>
    <row r="80" spans="1:3" ht="15.6" x14ac:dyDescent="0.3">
      <c r="A80" s="69">
        <v>9</v>
      </c>
      <c r="B80" s="75" t="s">
        <v>138</v>
      </c>
      <c r="C80" s="75">
        <v>0.5</v>
      </c>
    </row>
    <row r="81" spans="1:3" ht="15.6" x14ac:dyDescent="0.3">
      <c r="A81" s="69">
        <v>10</v>
      </c>
      <c r="B81" s="75" t="s">
        <v>139</v>
      </c>
      <c r="C81" s="75">
        <v>1.2999999999999999E-4</v>
      </c>
    </row>
    <row r="82" spans="1:3" ht="15.6" x14ac:dyDescent="0.3">
      <c r="A82" s="69">
        <v>11</v>
      </c>
      <c r="B82" s="75" t="s">
        <v>94</v>
      </c>
      <c r="C82" s="75">
        <v>102</v>
      </c>
    </row>
    <row r="83" spans="1:3" ht="15.6" x14ac:dyDescent="0.3">
      <c r="A83" s="69">
        <v>12</v>
      </c>
      <c r="B83" s="75" t="s">
        <v>42</v>
      </c>
      <c r="C83" s="75">
        <v>0</v>
      </c>
    </row>
    <row r="84" spans="1:3" ht="15.6" x14ac:dyDescent="0.3">
      <c r="A84" s="69">
        <v>13</v>
      </c>
      <c r="B84" s="75" t="s">
        <v>44</v>
      </c>
      <c r="C84" s="75">
        <v>32</v>
      </c>
    </row>
    <row r="85" spans="1:3" ht="15.6" x14ac:dyDescent="0.3">
      <c r="A85" s="69">
        <v>14</v>
      </c>
      <c r="B85" s="75" t="s">
        <v>45</v>
      </c>
      <c r="C85" s="75">
        <v>2</v>
      </c>
    </row>
    <row r="86" spans="1:3" ht="15.6" x14ac:dyDescent="0.3">
      <c r="A86" s="69">
        <v>15</v>
      </c>
      <c r="B86" s="75" t="s">
        <v>46</v>
      </c>
      <c r="C86" s="75">
        <v>140</v>
      </c>
    </row>
    <row r="87" spans="1:3" ht="15.6" x14ac:dyDescent="0.3">
      <c r="A87" s="69">
        <v>16</v>
      </c>
      <c r="B87" s="75" t="s">
        <v>48</v>
      </c>
      <c r="C87" s="75">
        <v>5</v>
      </c>
    </row>
    <row r="88" spans="1:3" ht="15.6" x14ac:dyDescent="0.3">
      <c r="A88" s="69">
        <v>17</v>
      </c>
      <c r="B88" s="75" t="s">
        <v>141</v>
      </c>
      <c r="C88" s="80">
        <v>1.778</v>
      </c>
    </row>
    <row r="89" spans="1:3" ht="15.6" x14ac:dyDescent="0.3">
      <c r="A89" s="69">
        <v>18</v>
      </c>
      <c r="B89" s="75" t="s">
        <v>95</v>
      </c>
      <c r="C89" s="75">
        <v>1</v>
      </c>
    </row>
    <row r="90" spans="1:3" ht="18.600000000000001" x14ac:dyDescent="0.45">
      <c r="A90" s="77"/>
      <c r="B90" s="78" t="s">
        <v>4</v>
      </c>
      <c r="C90" s="79">
        <f>SUM(C72:C89)</f>
        <v>202140.46913000001</v>
      </c>
    </row>
    <row r="91" spans="1:3" x14ac:dyDescent="0.3">
      <c r="B91" s="62"/>
      <c r="C91" s="62"/>
    </row>
    <row r="92" spans="1:3" x14ac:dyDescent="0.3">
      <c r="B92" s="47"/>
      <c r="C92" s="47"/>
    </row>
    <row r="93" spans="1:3" x14ac:dyDescent="0.3">
      <c r="B93" s="47"/>
      <c r="C93" s="47"/>
    </row>
    <row r="94" spans="1:3" ht="17.399999999999999" x14ac:dyDescent="0.45">
      <c r="A94" s="42" t="s">
        <v>96</v>
      </c>
      <c r="B94" s="43"/>
      <c r="C94" s="43"/>
    </row>
    <row r="95" spans="1:3" ht="15.6" x14ac:dyDescent="0.3">
      <c r="B95" s="62"/>
      <c r="C95" s="82"/>
    </row>
    <row r="96" spans="1:3" ht="18.600000000000001" x14ac:dyDescent="0.45">
      <c r="A96" s="66" t="s">
        <v>2</v>
      </c>
      <c r="B96" s="68" t="s">
        <v>3</v>
      </c>
      <c r="C96" s="68" t="s">
        <v>87</v>
      </c>
    </row>
    <row r="97" spans="1:3" ht="15.6" x14ac:dyDescent="0.3">
      <c r="A97" s="69">
        <v>1</v>
      </c>
      <c r="B97" s="75" t="s">
        <v>7</v>
      </c>
      <c r="C97" s="80">
        <v>133784.42000000001</v>
      </c>
    </row>
    <row r="98" spans="1:3" ht="15.6" x14ac:dyDescent="0.3">
      <c r="A98" s="69">
        <v>2</v>
      </c>
      <c r="B98" s="75" t="s">
        <v>18</v>
      </c>
      <c r="C98" s="75">
        <v>120</v>
      </c>
    </row>
    <row r="99" spans="1:3" ht="15.6" x14ac:dyDescent="0.3">
      <c r="A99" s="69">
        <v>3</v>
      </c>
      <c r="B99" s="75" t="s">
        <v>9</v>
      </c>
      <c r="C99" s="80">
        <v>3693.32</v>
      </c>
    </row>
    <row r="100" spans="1:3" ht="15.6" x14ac:dyDescent="0.3">
      <c r="A100" s="69">
        <v>4</v>
      </c>
      <c r="B100" s="75" t="s">
        <v>6</v>
      </c>
      <c r="C100" s="80">
        <v>1698585.06</v>
      </c>
    </row>
    <row r="101" spans="1:3" ht="18.600000000000001" x14ac:dyDescent="0.45">
      <c r="A101" s="77"/>
      <c r="B101" s="78" t="s">
        <v>4</v>
      </c>
      <c r="C101" s="79">
        <f>SUM(C97:C100)</f>
        <v>1836182.8</v>
      </c>
    </row>
    <row r="102" spans="1:3" x14ac:dyDescent="0.3">
      <c r="B102" s="62"/>
      <c r="C102" s="62"/>
    </row>
    <row r="103" spans="1:3" x14ac:dyDescent="0.3">
      <c r="B103" s="47"/>
      <c r="C103" s="47"/>
    </row>
    <row r="104" spans="1:3" ht="17.399999999999999" x14ac:dyDescent="0.45">
      <c r="A104" s="42" t="s">
        <v>97</v>
      </c>
      <c r="B104" s="43"/>
      <c r="C104" s="43"/>
    </row>
    <row r="105" spans="1:3" ht="15.6" x14ac:dyDescent="0.3">
      <c r="B105" s="62"/>
      <c r="C105" s="82"/>
    </row>
    <row r="106" spans="1:3" ht="18.600000000000001" x14ac:dyDescent="0.45">
      <c r="A106" s="66" t="s">
        <v>2</v>
      </c>
      <c r="B106" s="68" t="s">
        <v>3</v>
      </c>
      <c r="C106" s="68" t="s">
        <v>87</v>
      </c>
    </row>
    <row r="107" spans="1:3" ht="15.6" x14ac:dyDescent="0.3">
      <c r="A107" s="69">
        <v>1</v>
      </c>
      <c r="B107" s="75" t="s">
        <v>41</v>
      </c>
      <c r="C107" s="80">
        <v>104204.26</v>
      </c>
    </row>
    <row r="108" spans="1:3" ht="15.6" x14ac:dyDescent="0.3">
      <c r="A108" s="69">
        <v>2</v>
      </c>
      <c r="B108" s="75" t="s">
        <v>8</v>
      </c>
      <c r="C108" s="80">
        <v>36002.71</v>
      </c>
    </row>
    <row r="109" spans="1:3" ht="15.6" x14ac:dyDescent="0.3">
      <c r="A109" s="69">
        <v>3</v>
      </c>
      <c r="B109" s="75" t="s">
        <v>9</v>
      </c>
      <c r="C109" s="75">
        <v>950</v>
      </c>
    </row>
    <row r="110" spans="1:3" ht="15.6" x14ac:dyDescent="0.3">
      <c r="A110" s="69">
        <v>4</v>
      </c>
      <c r="B110" s="75" t="s">
        <v>6</v>
      </c>
      <c r="C110" s="80">
        <v>65806.67</v>
      </c>
    </row>
    <row r="111" spans="1:3" ht="15.6" x14ac:dyDescent="0.3">
      <c r="A111" s="69">
        <v>5</v>
      </c>
      <c r="B111" s="75" t="s">
        <v>21</v>
      </c>
      <c r="C111" s="75">
        <v>803.66</v>
      </c>
    </row>
    <row r="112" spans="1:3" ht="15.6" x14ac:dyDescent="0.3">
      <c r="A112" s="69">
        <v>6</v>
      </c>
      <c r="B112" s="75" t="s">
        <v>43</v>
      </c>
      <c r="C112" s="80">
        <v>2640</v>
      </c>
    </row>
    <row r="113" spans="1:3" ht="18.600000000000001" x14ac:dyDescent="0.45">
      <c r="A113" s="77"/>
      <c r="B113" s="78" t="s">
        <v>4</v>
      </c>
      <c r="C113" s="79">
        <f>SUM(C107:C112)</f>
        <v>210407.30000000002</v>
      </c>
    </row>
    <row r="114" spans="1:3" x14ac:dyDescent="0.3">
      <c r="B114" s="62"/>
      <c r="C114" s="62"/>
    </row>
    <row r="115" spans="1:3" ht="17.399999999999999" x14ac:dyDescent="0.45">
      <c r="A115" s="42" t="s">
        <v>98</v>
      </c>
      <c r="B115" s="43"/>
      <c r="C115" s="43"/>
    </row>
    <row r="116" spans="1:3" ht="15.6" x14ac:dyDescent="0.3">
      <c r="B116" s="62"/>
      <c r="C116" s="82"/>
    </row>
    <row r="117" spans="1:3" ht="18.600000000000001" x14ac:dyDescent="0.45">
      <c r="A117" s="66" t="s">
        <v>2</v>
      </c>
      <c r="B117" s="68" t="s">
        <v>3</v>
      </c>
      <c r="C117" s="68" t="s">
        <v>87</v>
      </c>
    </row>
    <row r="118" spans="1:3" ht="15.6" x14ac:dyDescent="0.3">
      <c r="A118" s="69">
        <v>1</v>
      </c>
      <c r="B118" s="75" t="s">
        <v>9</v>
      </c>
      <c r="C118" s="80">
        <v>5000</v>
      </c>
    </row>
    <row r="119" spans="1:3" ht="15.6" x14ac:dyDescent="0.3">
      <c r="A119" s="69">
        <v>2</v>
      </c>
      <c r="B119" s="75" t="s">
        <v>56</v>
      </c>
      <c r="C119" s="75">
        <v>60</v>
      </c>
    </row>
    <row r="120" spans="1:3" ht="18.600000000000001" x14ac:dyDescent="0.45">
      <c r="A120" s="77"/>
      <c r="B120" s="78" t="s">
        <v>4</v>
      </c>
      <c r="C120" s="79">
        <f>SUM(C118:C119)</f>
        <v>5060</v>
      </c>
    </row>
    <row r="121" spans="1:3" x14ac:dyDescent="0.3">
      <c r="B121" s="62"/>
      <c r="C121" s="62"/>
    </row>
    <row r="122" spans="1:3" ht="17.399999999999999" x14ac:dyDescent="0.45">
      <c r="A122" s="42" t="s">
        <v>99</v>
      </c>
      <c r="B122" s="43"/>
      <c r="C122" s="43"/>
    </row>
    <row r="123" spans="1:3" ht="15.6" x14ac:dyDescent="0.3">
      <c r="B123" s="62"/>
      <c r="C123" s="82"/>
    </row>
    <row r="124" spans="1:3" ht="18.600000000000001" x14ac:dyDescent="0.45">
      <c r="A124" s="66" t="s">
        <v>2</v>
      </c>
      <c r="B124" s="68" t="s">
        <v>3</v>
      </c>
      <c r="C124" s="68" t="s">
        <v>87</v>
      </c>
    </row>
    <row r="125" spans="1:3" ht="15.6" x14ac:dyDescent="0.3">
      <c r="A125" s="69">
        <v>1</v>
      </c>
      <c r="B125" s="75" t="s">
        <v>7</v>
      </c>
      <c r="C125" s="80">
        <v>112017.99</v>
      </c>
    </row>
    <row r="126" spans="1:3" ht="15.6" x14ac:dyDescent="0.3">
      <c r="A126" s="69">
        <v>2</v>
      </c>
      <c r="B126" s="75" t="s">
        <v>6</v>
      </c>
      <c r="C126" s="80">
        <v>144611.64000000001</v>
      </c>
    </row>
    <row r="127" spans="1:3" ht="15.6" x14ac:dyDescent="0.3">
      <c r="A127" s="69">
        <v>3</v>
      </c>
      <c r="B127" s="75" t="s">
        <v>12</v>
      </c>
      <c r="C127" s="80">
        <v>686831.65</v>
      </c>
    </row>
    <row r="128" spans="1:3" ht="15.6" x14ac:dyDescent="0.3">
      <c r="A128" s="69">
        <v>4</v>
      </c>
      <c r="B128" s="75" t="s">
        <v>16</v>
      </c>
      <c r="C128" s="80">
        <v>105697.2</v>
      </c>
    </row>
    <row r="129" spans="1:3" ht="15.6" x14ac:dyDescent="0.3">
      <c r="A129" s="69">
        <v>5</v>
      </c>
      <c r="B129" s="75" t="s">
        <v>55</v>
      </c>
      <c r="C129" s="80">
        <v>25704</v>
      </c>
    </row>
    <row r="130" spans="1:3" ht="15.6" x14ac:dyDescent="0.3">
      <c r="A130" s="69">
        <v>6</v>
      </c>
      <c r="B130" s="75" t="s">
        <v>56</v>
      </c>
      <c r="C130" s="80">
        <v>16727.48</v>
      </c>
    </row>
    <row r="131" spans="1:3" ht="15.6" x14ac:dyDescent="0.3">
      <c r="A131" s="69">
        <v>7</v>
      </c>
      <c r="B131" s="75" t="s">
        <v>9</v>
      </c>
      <c r="C131" s="80">
        <v>15000</v>
      </c>
    </row>
    <row r="132" spans="1:3" ht="18.600000000000001" x14ac:dyDescent="0.45">
      <c r="A132" s="77"/>
      <c r="B132" s="78" t="s">
        <v>4</v>
      </c>
      <c r="C132" s="79">
        <f>SUM(C125:C131)</f>
        <v>1106589.96</v>
      </c>
    </row>
    <row r="133" spans="1:3" ht="15.6" x14ac:dyDescent="0.3">
      <c r="B133" s="62"/>
      <c r="C133" s="82"/>
    </row>
    <row r="134" spans="1:3" x14ac:dyDescent="0.3">
      <c r="B134" s="47"/>
      <c r="C134" s="47"/>
    </row>
    <row r="135" spans="1:3" ht="17.399999999999999" x14ac:dyDescent="0.45">
      <c r="A135" s="42" t="s">
        <v>100</v>
      </c>
      <c r="B135" s="43"/>
      <c r="C135" s="43"/>
    </row>
    <row r="136" spans="1:3" ht="15.6" x14ac:dyDescent="0.3">
      <c r="B136" s="62"/>
      <c r="C136" s="82"/>
    </row>
    <row r="137" spans="1:3" ht="18.600000000000001" x14ac:dyDescent="0.45">
      <c r="A137" s="66" t="s">
        <v>2</v>
      </c>
      <c r="B137" s="68" t="s">
        <v>3</v>
      </c>
      <c r="C137" s="68" t="s">
        <v>87</v>
      </c>
    </row>
    <row r="138" spans="1:3" ht="15.6" x14ac:dyDescent="0.3">
      <c r="A138" s="69">
        <v>1</v>
      </c>
      <c r="B138" s="75" t="s">
        <v>7</v>
      </c>
      <c r="C138" s="80">
        <v>8086.2</v>
      </c>
    </row>
    <row r="139" spans="1:3" ht="15.6" x14ac:dyDescent="0.3">
      <c r="A139" s="69">
        <v>2</v>
      </c>
      <c r="B139" s="75" t="s">
        <v>6</v>
      </c>
      <c r="C139" s="80">
        <v>77333.27</v>
      </c>
    </row>
    <row r="140" spans="1:3" ht="15.6" x14ac:dyDescent="0.3">
      <c r="A140" s="69">
        <v>3</v>
      </c>
      <c r="B140" s="75" t="s">
        <v>9</v>
      </c>
      <c r="C140" s="75">
        <v>686.53</v>
      </c>
    </row>
    <row r="141" spans="1:3" ht="18.600000000000001" x14ac:dyDescent="0.45">
      <c r="A141" s="77"/>
      <c r="B141" s="78" t="s">
        <v>4</v>
      </c>
      <c r="C141" s="79">
        <f>SUM(C138:C140)</f>
        <v>86106</v>
      </c>
    </row>
    <row r="142" spans="1:3" ht="15.6" x14ac:dyDescent="0.3">
      <c r="B142" s="62"/>
      <c r="C142" s="82"/>
    </row>
    <row r="143" spans="1:3" ht="17.399999999999999" x14ac:dyDescent="0.45">
      <c r="A143" s="42" t="s">
        <v>101</v>
      </c>
      <c r="B143" s="43"/>
      <c r="C143" s="43"/>
    </row>
    <row r="144" spans="1:3" ht="15.6" x14ac:dyDescent="0.3">
      <c r="B144" s="62"/>
      <c r="C144" s="82"/>
    </row>
    <row r="145" spans="1:3" ht="18.600000000000001" x14ac:dyDescent="0.45">
      <c r="A145" s="66" t="s">
        <v>2</v>
      </c>
      <c r="B145" s="68" t="s">
        <v>3</v>
      </c>
      <c r="C145" s="68" t="s">
        <v>87</v>
      </c>
    </row>
    <row r="146" spans="1:3" ht="15.6" x14ac:dyDescent="0.3">
      <c r="A146" s="69">
        <v>1</v>
      </c>
      <c r="B146" s="75" t="s">
        <v>55</v>
      </c>
      <c r="C146" s="75">
        <v>131.87</v>
      </c>
    </row>
    <row r="147" spans="1:3" ht="15.6" x14ac:dyDescent="0.3">
      <c r="A147" s="69">
        <v>2</v>
      </c>
      <c r="B147" s="75" t="s">
        <v>6</v>
      </c>
      <c r="C147" s="80">
        <v>25887.21</v>
      </c>
    </row>
    <row r="148" spans="1:3" ht="18.600000000000001" x14ac:dyDescent="0.45">
      <c r="A148" s="83"/>
      <c r="B148" s="78" t="s">
        <v>4</v>
      </c>
      <c r="C148" s="79">
        <f>SUM(C146:C147)</f>
        <v>26019.079999999998</v>
      </c>
    </row>
    <row r="149" spans="1:3" x14ac:dyDescent="0.3">
      <c r="B149" s="62"/>
      <c r="C149" s="62"/>
    </row>
    <row r="150" spans="1:3" x14ac:dyDescent="0.3">
      <c r="B150" s="47"/>
      <c r="C150" s="47"/>
    </row>
    <row r="151" spans="1:3" ht="17.399999999999999" x14ac:dyDescent="0.45">
      <c r="A151" s="42" t="s">
        <v>102</v>
      </c>
      <c r="B151" s="43"/>
      <c r="C151" s="43"/>
    </row>
    <row r="152" spans="1:3" ht="15.6" x14ac:dyDescent="0.3">
      <c r="B152" s="62"/>
      <c r="C152" s="82"/>
    </row>
    <row r="153" spans="1:3" ht="18.600000000000001" x14ac:dyDescent="0.45">
      <c r="A153" s="81" t="s">
        <v>2</v>
      </c>
      <c r="B153" s="68" t="s">
        <v>3</v>
      </c>
      <c r="C153" s="68" t="s">
        <v>87</v>
      </c>
    </row>
    <row r="154" spans="1:3" ht="15.6" x14ac:dyDescent="0.3">
      <c r="A154" s="84">
        <v>1</v>
      </c>
      <c r="B154" s="76" t="s">
        <v>6</v>
      </c>
      <c r="C154" s="80">
        <v>24729.99</v>
      </c>
    </row>
    <row r="155" spans="1:3" ht="18.600000000000001" x14ac:dyDescent="0.45">
      <c r="A155" s="85"/>
      <c r="B155" s="68" t="s">
        <v>4</v>
      </c>
      <c r="C155" s="79">
        <f>SUM(C154:C154)</f>
        <v>24729.99</v>
      </c>
    </row>
    <row r="156" spans="1:3" ht="15.6" x14ac:dyDescent="0.3">
      <c r="B156" s="62"/>
      <c r="C156" s="82"/>
    </row>
    <row r="157" spans="1:3" x14ac:dyDescent="0.3">
      <c r="B157" s="47"/>
      <c r="C157" s="47"/>
    </row>
    <row r="158" spans="1:3" x14ac:dyDescent="0.3">
      <c r="B158" s="47"/>
      <c r="C158" s="47"/>
    </row>
    <row r="159" spans="1:3" ht="17.399999999999999" x14ac:dyDescent="0.45">
      <c r="A159" s="42" t="s">
        <v>103</v>
      </c>
      <c r="B159" s="43"/>
      <c r="C159" s="43"/>
    </row>
    <row r="160" spans="1:3" ht="15.6" x14ac:dyDescent="0.3">
      <c r="B160" s="62"/>
      <c r="C160" s="82"/>
    </row>
    <row r="161" spans="1:3" ht="18.600000000000001" x14ac:dyDescent="0.45">
      <c r="A161" s="66" t="s">
        <v>2</v>
      </c>
      <c r="B161" s="68" t="s">
        <v>3</v>
      </c>
      <c r="C161" s="68" t="s">
        <v>87</v>
      </c>
    </row>
    <row r="162" spans="1:3" ht="15.6" x14ac:dyDescent="0.3">
      <c r="A162" s="69">
        <v>1</v>
      </c>
      <c r="B162" s="75" t="s">
        <v>7</v>
      </c>
      <c r="C162" s="80">
        <v>426926.43</v>
      </c>
    </row>
    <row r="163" spans="1:3" ht="15.6" x14ac:dyDescent="0.3">
      <c r="A163" s="69">
        <v>2</v>
      </c>
      <c r="B163" s="75" t="s">
        <v>6</v>
      </c>
      <c r="C163" s="80">
        <v>318152.67</v>
      </c>
    </row>
    <row r="164" spans="1:3" ht="15.6" x14ac:dyDescent="0.3">
      <c r="A164" s="69">
        <v>3</v>
      </c>
      <c r="B164" s="75" t="s">
        <v>9</v>
      </c>
      <c r="C164" s="80">
        <v>44609.33</v>
      </c>
    </row>
    <row r="165" spans="1:3" ht="17.399999999999999" x14ac:dyDescent="0.3">
      <c r="A165" s="69">
        <v>4</v>
      </c>
      <c r="B165" s="75" t="s">
        <v>104</v>
      </c>
      <c r="C165" s="75">
        <v>252</v>
      </c>
    </row>
    <row r="166" spans="1:3" ht="15.6" x14ac:dyDescent="0.3">
      <c r="A166" s="69">
        <v>5</v>
      </c>
      <c r="B166" s="75" t="s">
        <v>105</v>
      </c>
      <c r="C166" s="75">
        <v>10</v>
      </c>
    </row>
    <row r="167" spans="1:3" ht="18.600000000000001" x14ac:dyDescent="0.45">
      <c r="A167" s="77"/>
      <c r="B167" s="78" t="s">
        <v>4</v>
      </c>
      <c r="C167" s="79">
        <f>SUM(C162:C166)</f>
        <v>789950.42999999993</v>
      </c>
    </row>
    <row r="168" spans="1:3" x14ac:dyDescent="0.3">
      <c r="B168" s="62"/>
      <c r="C168" s="62"/>
    </row>
    <row r="169" spans="1:3" ht="17.399999999999999" x14ac:dyDescent="0.45">
      <c r="A169" s="42" t="s">
        <v>106</v>
      </c>
      <c r="B169" s="43"/>
      <c r="C169" s="43"/>
    </row>
    <row r="170" spans="1:3" ht="18.600000000000001" x14ac:dyDescent="0.45">
      <c r="A170" s="66" t="s">
        <v>2</v>
      </c>
      <c r="B170" s="68" t="s">
        <v>3</v>
      </c>
      <c r="C170" s="68" t="s">
        <v>87</v>
      </c>
    </row>
    <row r="171" spans="1:3" ht="15.6" x14ac:dyDescent="0.3">
      <c r="A171" s="69">
        <v>1</v>
      </c>
      <c r="B171" s="75" t="s">
        <v>7</v>
      </c>
      <c r="C171" s="80">
        <v>415929.65</v>
      </c>
    </row>
    <row r="172" spans="1:3" ht="15.6" x14ac:dyDescent="0.3">
      <c r="A172" s="69">
        <v>2</v>
      </c>
      <c r="B172" s="75" t="s">
        <v>8</v>
      </c>
      <c r="C172" s="80">
        <v>128406.8</v>
      </c>
    </row>
    <row r="173" spans="1:3" ht="15.6" x14ac:dyDescent="0.3">
      <c r="A173" s="69">
        <v>3</v>
      </c>
      <c r="B173" s="75" t="s">
        <v>6</v>
      </c>
      <c r="C173" s="80">
        <v>877077.56</v>
      </c>
    </row>
    <row r="174" spans="1:3" ht="15.6" x14ac:dyDescent="0.3">
      <c r="A174" s="69">
        <v>4</v>
      </c>
      <c r="B174" s="75" t="s">
        <v>9</v>
      </c>
      <c r="C174" s="80">
        <v>138655</v>
      </c>
    </row>
    <row r="175" spans="1:3" ht="15.6" x14ac:dyDescent="0.3">
      <c r="A175" s="69">
        <v>5</v>
      </c>
      <c r="B175" s="75" t="s">
        <v>24</v>
      </c>
      <c r="C175" s="75">
        <v>6.6613000000000002E-4</v>
      </c>
    </row>
    <row r="176" spans="1:3" ht="18.600000000000001" x14ac:dyDescent="0.45">
      <c r="A176" s="83"/>
      <c r="B176" s="78" t="s">
        <v>4</v>
      </c>
      <c r="C176" s="79">
        <f>SUM(C171:C175)</f>
        <v>1560069.0106661303</v>
      </c>
    </row>
    <row r="177" spans="1:3" x14ac:dyDescent="0.3">
      <c r="B177" s="62"/>
      <c r="C177" s="62"/>
    </row>
    <row r="178" spans="1:3" ht="17.399999999999999" x14ac:dyDescent="0.45">
      <c r="A178" s="42" t="s">
        <v>107</v>
      </c>
      <c r="B178" s="43"/>
      <c r="C178" s="43"/>
    </row>
    <row r="179" spans="1:3" ht="18.600000000000001" x14ac:dyDescent="0.45">
      <c r="A179" s="66" t="s">
        <v>2</v>
      </c>
      <c r="B179" s="68" t="s">
        <v>3</v>
      </c>
      <c r="C179" s="68" t="s">
        <v>87</v>
      </c>
    </row>
    <row r="180" spans="1:3" ht="15.6" x14ac:dyDescent="0.3">
      <c r="A180" s="69">
        <v>1</v>
      </c>
      <c r="B180" s="75" t="s">
        <v>7</v>
      </c>
      <c r="C180" s="80">
        <v>71369.990000000005</v>
      </c>
    </row>
    <row r="181" spans="1:3" ht="15.6" x14ac:dyDescent="0.3">
      <c r="A181" s="69">
        <v>2</v>
      </c>
      <c r="B181" s="75" t="s">
        <v>6</v>
      </c>
      <c r="C181" s="80">
        <v>18663.32</v>
      </c>
    </row>
    <row r="182" spans="1:3" ht="15.6" x14ac:dyDescent="0.3">
      <c r="A182" s="69">
        <v>3</v>
      </c>
      <c r="B182" s="75" t="s">
        <v>65</v>
      </c>
      <c r="C182" s="80">
        <v>6488.91</v>
      </c>
    </row>
    <row r="183" spans="1:3" ht="15.6" x14ac:dyDescent="0.3">
      <c r="A183" s="69">
        <v>4</v>
      </c>
      <c r="B183" s="75" t="s">
        <v>9</v>
      </c>
      <c r="C183" s="80">
        <v>24762</v>
      </c>
    </row>
    <row r="184" spans="1:3" ht="15.6" x14ac:dyDescent="0.3">
      <c r="A184" s="69">
        <v>5</v>
      </c>
      <c r="B184" s="75" t="s">
        <v>35</v>
      </c>
      <c r="C184" s="80">
        <v>3.504</v>
      </c>
    </row>
    <row r="185" spans="1:3" ht="15.6" x14ac:dyDescent="0.3">
      <c r="A185" s="69">
        <v>6</v>
      </c>
      <c r="B185" s="75" t="s">
        <v>43</v>
      </c>
      <c r="C185" s="75">
        <v>270</v>
      </c>
    </row>
    <row r="186" spans="1:3" ht="15.6" x14ac:dyDescent="0.3">
      <c r="A186" s="69">
        <v>7</v>
      </c>
      <c r="B186" s="75" t="s">
        <v>66</v>
      </c>
      <c r="C186" s="80">
        <v>6810</v>
      </c>
    </row>
    <row r="187" spans="1:3" ht="15.6" x14ac:dyDescent="0.3">
      <c r="A187" s="69">
        <v>8</v>
      </c>
      <c r="B187" s="75" t="s">
        <v>67</v>
      </c>
      <c r="C187" s="80">
        <v>32000</v>
      </c>
    </row>
    <row r="188" spans="1:3" ht="18.600000000000001" x14ac:dyDescent="0.45">
      <c r="A188" s="66"/>
      <c r="B188" s="78" t="s">
        <v>4</v>
      </c>
      <c r="C188" s="79">
        <f>SUM(C180:C187)</f>
        <v>160367.72399999999</v>
      </c>
    </row>
    <row r="189" spans="1:3" x14ac:dyDescent="0.3">
      <c r="B189" s="62"/>
      <c r="C189" s="62"/>
    </row>
    <row r="190" spans="1:3" ht="17.399999999999999" x14ac:dyDescent="0.45">
      <c r="A190" s="42" t="s">
        <v>108</v>
      </c>
      <c r="B190" s="43"/>
      <c r="C190" s="43"/>
    </row>
    <row r="191" spans="1:3" ht="18.600000000000001" x14ac:dyDescent="0.45">
      <c r="A191" s="66" t="s">
        <v>2</v>
      </c>
      <c r="B191" s="68" t="s">
        <v>3</v>
      </c>
      <c r="C191" s="68" t="s">
        <v>87</v>
      </c>
    </row>
    <row r="192" spans="1:3" ht="15.6" x14ac:dyDescent="0.3">
      <c r="A192" s="69">
        <v>1</v>
      </c>
      <c r="B192" s="75" t="s">
        <v>6</v>
      </c>
      <c r="C192" s="80">
        <v>163146.34</v>
      </c>
    </row>
    <row r="193" spans="1:3" ht="15.6" x14ac:dyDescent="0.3">
      <c r="A193" s="69">
        <v>2</v>
      </c>
      <c r="B193" s="75" t="s">
        <v>59</v>
      </c>
      <c r="C193" s="75">
        <v>0</v>
      </c>
    </row>
    <row r="194" spans="1:3" ht="15.6" x14ac:dyDescent="0.3">
      <c r="A194" s="69">
        <v>3</v>
      </c>
      <c r="B194" s="75" t="s">
        <v>24</v>
      </c>
      <c r="C194" s="80">
        <v>1.99497E-3</v>
      </c>
    </row>
    <row r="195" spans="1:3" ht="15.6" x14ac:dyDescent="0.3">
      <c r="A195" s="69">
        <v>4</v>
      </c>
      <c r="B195" s="75" t="s">
        <v>54</v>
      </c>
      <c r="C195" s="75">
        <v>127.43</v>
      </c>
    </row>
    <row r="196" spans="1:3" ht="15.6" x14ac:dyDescent="0.3">
      <c r="A196" s="69">
        <v>5</v>
      </c>
      <c r="B196" s="75" t="s">
        <v>34</v>
      </c>
      <c r="C196" s="80">
        <v>15000</v>
      </c>
    </row>
    <row r="197" spans="1:3" ht="15.6" x14ac:dyDescent="0.3">
      <c r="A197" s="69">
        <v>6</v>
      </c>
      <c r="B197" s="75" t="s">
        <v>68</v>
      </c>
      <c r="C197" s="80">
        <v>1743.01</v>
      </c>
    </row>
    <row r="198" spans="1:3" ht="15.6" x14ac:dyDescent="0.3">
      <c r="A198" s="69">
        <v>7</v>
      </c>
      <c r="B198" s="75" t="s">
        <v>9</v>
      </c>
      <c r="C198" s="80">
        <v>47790.66</v>
      </c>
    </row>
    <row r="199" spans="1:3" ht="18.600000000000001" x14ac:dyDescent="0.45">
      <c r="A199" s="77"/>
      <c r="B199" s="78" t="s">
        <v>4</v>
      </c>
      <c r="C199" s="79">
        <f>SUM(C192:C198)</f>
        <v>227807.44199496999</v>
      </c>
    </row>
    <row r="200" spans="1:3" ht="18.600000000000001" x14ac:dyDescent="0.45">
      <c r="A200" s="59"/>
      <c r="B200" s="60"/>
      <c r="C200" s="61"/>
    </row>
    <row r="201" spans="1:3" ht="17.399999999999999" x14ac:dyDescent="0.45">
      <c r="A201" s="42" t="s">
        <v>109</v>
      </c>
      <c r="B201" s="43"/>
      <c r="C201" s="43"/>
    </row>
    <row r="202" spans="1:3" ht="15.6" x14ac:dyDescent="0.3">
      <c r="B202" s="62"/>
      <c r="C202" s="82"/>
    </row>
    <row r="203" spans="1:3" ht="18.600000000000001" x14ac:dyDescent="0.45">
      <c r="A203" s="66" t="s">
        <v>2</v>
      </c>
      <c r="B203" s="78" t="s">
        <v>3</v>
      </c>
      <c r="C203" s="78" t="s">
        <v>87</v>
      </c>
    </row>
    <row r="204" spans="1:3" ht="15.6" x14ac:dyDescent="0.3">
      <c r="A204" s="69">
        <v>1</v>
      </c>
      <c r="B204" s="75" t="s">
        <v>12</v>
      </c>
      <c r="C204" s="80">
        <v>1032006</v>
      </c>
    </row>
    <row r="205" spans="1:3" ht="15.6" x14ac:dyDescent="0.3">
      <c r="A205" s="69">
        <v>2</v>
      </c>
      <c r="B205" s="75" t="s">
        <v>55</v>
      </c>
      <c r="C205" s="80">
        <v>4870</v>
      </c>
    </row>
    <row r="206" spans="1:3" ht="15.6" x14ac:dyDescent="0.3">
      <c r="A206" s="69">
        <v>3</v>
      </c>
      <c r="B206" s="75" t="s">
        <v>6</v>
      </c>
      <c r="C206" s="80">
        <v>8166</v>
      </c>
    </row>
    <row r="207" spans="1:3" ht="15.6" x14ac:dyDescent="0.3">
      <c r="A207" s="69">
        <v>4</v>
      </c>
      <c r="B207" s="75" t="s">
        <v>9</v>
      </c>
      <c r="C207" s="80">
        <v>5375</v>
      </c>
    </row>
    <row r="208" spans="1:3" ht="15.6" x14ac:dyDescent="0.3">
      <c r="A208" s="69">
        <v>5</v>
      </c>
      <c r="B208" s="75" t="s">
        <v>69</v>
      </c>
      <c r="C208" s="80">
        <v>120552</v>
      </c>
    </row>
    <row r="209" spans="1:3" ht="18.600000000000001" x14ac:dyDescent="0.45">
      <c r="A209" s="77"/>
      <c r="B209" s="78" t="s">
        <v>4</v>
      </c>
      <c r="C209" s="86">
        <f>SUM(C204:C208)</f>
        <v>1170969</v>
      </c>
    </row>
    <row r="210" spans="1:3" x14ac:dyDescent="0.3">
      <c r="B210" s="62"/>
      <c r="C210" s="47"/>
    </row>
    <row r="211" spans="1:3" ht="17.399999999999999" x14ac:dyDescent="0.45">
      <c r="A211" s="42" t="s">
        <v>110</v>
      </c>
      <c r="B211" s="43"/>
      <c r="C211" s="43"/>
    </row>
    <row r="212" spans="1:3" ht="15.6" x14ac:dyDescent="0.3">
      <c r="B212" s="62"/>
      <c r="C212" s="82"/>
    </row>
    <row r="213" spans="1:3" ht="18.600000000000001" x14ac:dyDescent="0.45">
      <c r="A213" s="66" t="s">
        <v>2</v>
      </c>
      <c r="B213" s="68" t="s">
        <v>3</v>
      </c>
      <c r="C213" s="68" t="s">
        <v>87</v>
      </c>
    </row>
    <row r="214" spans="1:3" ht="15.6" x14ac:dyDescent="0.3">
      <c r="A214" s="69">
        <v>1</v>
      </c>
      <c r="B214" s="75" t="s">
        <v>59</v>
      </c>
      <c r="C214" s="80">
        <v>55295.9</v>
      </c>
    </row>
    <row r="215" spans="1:3" ht="15.6" x14ac:dyDescent="0.3">
      <c r="A215" s="69">
        <v>2</v>
      </c>
      <c r="B215" s="75" t="s">
        <v>8</v>
      </c>
      <c r="C215" s="80">
        <v>11699.8</v>
      </c>
    </row>
    <row r="216" spans="1:3" ht="15.6" x14ac:dyDescent="0.3">
      <c r="A216" s="69">
        <v>3</v>
      </c>
      <c r="B216" s="75" t="s">
        <v>6</v>
      </c>
      <c r="C216" s="80">
        <v>79088.600000000006</v>
      </c>
    </row>
    <row r="217" spans="1:3" ht="15.6" x14ac:dyDescent="0.3">
      <c r="A217" s="69">
        <v>4</v>
      </c>
      <c r="B217" s="75" t="s">
        <v>142</v>
      </c>
      <c r="C217" s="80">
        <v>6.7027099999999997E-3</v>
      </c>
    </row>
    <row r="218" spans="1:3" ht="15.6" x14ac:dyDescent="0.3">
      <c r="A218" s="69">
        <v>5</v>
      </c>
      <c r="B218" s="75" t="s">
        <v>72</v>
      </c>
      <c r="C218" s="80">
        <v>9250</v>
      </c>
    </row>
    <row r="219" spans="1:3" ht="18.600000000000001" x14ac:dyDescent="0.45">
      <c r="A219" s="66"/>
      <c r="B219" s="78" t="s">
        <v>4</v>
      </c>
      <c r="C219" s="79">
        <f>SUM(C214:C218)</f>
        <v>155334.30670270999</v>
      </c>
    </row>
    <row r="220" spans="1:3" x14ac:dyDescent="0.3">
      <c r="B220" s="62"/>
      <c r="C220" s="62"/>
    </row>
    <row r="221" spans="1:3" x14ac:dyDescent="0.3">
      <c r="B221" s="47"/>
      <c r="C221" s="47"/>
    </row>
    <row r="222" spans="1:3" ht="17.399999999999999" x14ac:dyDescent="0.45">
      <c r="A222" s="42" t="s">
        <v>111</v>
      </c>
      <c r="B222" s="43"/>
      <c r="C222" s="43"/>
    </row>
    <row r="223" spans="1:3" ht="15.6" x14ac:dyDescent="0.3">
      <c r="B223" s="62"/>
      <c r="C223" s="82"/>
    </row>
    <row r="224" spans="1:3" ht="18.600000000000001" x14ac:dyDescent="0.45">
      <c r="A224" s="66" t="s">
        <v>2</v>
      </c>
      <c r="B224" s="68" t="s">
        <v>3</v>
      </c>
      <c r="C224" s="68" t="s">
        <v>87</v>
      </c>
    </row>
    <row r="225" spans="1:3" ht="15.6" x14ac:dyDescent="0.3">
      <c r="A225" s="69">
        <v>1</v>
      </c>
      <c r="B225" s="75" t="s">
        <v>7</v>
      </c>
      <c r="C225" s="80">
        <v>348366.78</v>
      </c>
    </row>
    <row r="226" spans="1:3" ht="15.6" x14ac:dyDescent="0.3">
      <c r="A226" s="69">
        <v>2</v>
      </c>
      <c r="B226" s="75" t="s">
        <v>9</v>
      </c>
      <c r="C226" s="80">
        <v>43250</v>
      </c>
    </row>
    <row r="227" spans="1:3" ht="15.6" x14ac:dyDescent="0.3">
      <c r="A227" s="69">
        <v>3</v>
      </c>
      <c r="B227" s="75" t="s">
        <v>17</v>
      </c>
      <c r="C227" s="80">
        <v>1678</v>
      </c>
    </row>
    <row r="228" spans="1:3" ht="15.6" x14ac:dyDescent="0.3">
      <c r="A228" s="69">
        <v>4</v>
      </c>
      <c r="B228" s="75" t="s">
        <v>6</v>
      </c>
      <c r="C228" s="80">
        <v>12999.99</v>
      </c>
    </row>
    <row r="229" spans="1:3" ht="18.600000000000001" x14ac:dyDescent="0.45">
      <c r="A229" s="77"/>
      <c r="B229" s="78" t="s">
        <v>4</v>
      </c>
      <c r="C229" s="79">
        <f>SUM(C225:C228)</f>
        <v>406294.77</v>
      </c>
    </row>
    <row r="230" spans="1:3" ht="15.6" x14ac:dyDescent="0.3">
      <c r="B230" s="62"/>
      <c r="C230" s="82"/>
    </row>
    <row r="231" spans="1:3" x14ac:dyDescent="0.3">
      <c r="B231" s="47"/>
      <c r="C231" s="47"/>
    </row>
    <row r="232" spans="1:3" x14ac:dyDescent="0.3">
      <c r="B232" s="47"/>
      <c r="C232" s="47"/>
    </row>
    <row r="233" spans="1:3" ht="17.399999999999999" x14ac:dyDescent="0.45">
      <c r="A233" s="42" t="s">
        <v>112</v>
      </c>
      <c r="B233" s="43"/>
      <c r="C233" s="43"/>
    </row>
    <row r="234" spans="1:3" ht="15.6" x14ac:dyDescent="0.3">
      <c r="B234" s="62"/>
      <c r="C234" s="82"/>
    </row>
    <row r="235" spans="1:3" ht="18.600000000000001" x14ac:dyDescent="0.45">
      <c r="A235" s="66" t="s">
        <v>2</v>
      </c>
      <c r="B235" s="68" t="s">
        <v>3</v>
      </c>
      <c r="C235" s="68" t="s">
        <v>87</v>
      </c>
    </row>
    <row r="236" spans="1:3" ht="15.6" x14ac:dyDescent="0.3">
      <c r="A236" s="69">
        <v>1</v>
      </c>
      <c r="B236" s="75" t="s">
        <v>9</v>
      </c>
      <c r="C236" s="80">
        <v>6744018.21</v>
      </c>
    </row>
    <row r="237" spans="1:3" ht="18.600000000000001" x14ac:dyDescent="0.45">
      <c r="A237" s="77"/>
      <c r="B237" s="78" t="s">
        <v>4</v>
      </c>
      <c r="C237" s="79">
        <f>SUM(C236)</f>
        <v>6744018.21</v>
      </c>
    </row>
    <row r="238" spans="1:3" x14ac:dyDescent="0.3">
      <c r="B238" s="62"/>
      <c r="C238" s="62"/>
    </row>
    <row r="239" spans="1:3" ht="17.399999999999999" x14ac:dyDescent="0.45">
      <c r="A239" s="42" t="s">
        <v>113</v>
      </c>
      <c r="B239" s="43"/>
      <c r="C239" s="43"/>
    </row>
    <row r="240" spans="1:3" ht="18.600000000000001" x14ac:dyDescent="0.45">
      <c r="A240" s="66" t="s">
        <v>2</v>
      </c>
      <c r="B240" s="68" t="s">
        <v>3</v>
      </c>
      <c r="C240" s="68" t="s">
        <v>87</v>
      </c>
    </row>
    <row r="241" spans="1:3" ht="15.6" x14ac:dyDescent="0.3">
      <c r="A241" s="69">
        <v>1</v>
      </c>
      <c r="B241" s="75" t="s">
        <v>7</v>
      </c>
      <c r="C241" s="80">
        <v>1446919.16</v>
      </c>
    </row>
    <row r="242" spans="1:3" ht="15.6" x14ac:dyDescent="0.3">
      <c r="A242" s="69">
        <v>2</v>
      </c>
      <c r="B242" s="75" t="s">
        <v>8</v>
      </c>
      <c r="C242" s="80">
        <v>178738.73</v>
      </c>
    </row>
    <row r="243" spans="1:3" ht="15.6" x14ac:dyDescent="0.3">
      <c r="A243" s="69">
        <v>3</v>
      </c>
      <c r="B243" s="75" t="s">
        <v>6</v>
      </c>
      <c r="C243" s="80">
        <v>511309.82</v>
      </c>
    </row>
    <row r="244" spans="1:3" ht="15.6" x14ac:dyDescent="0.3">
      <c r="A244" s="69">
        <v>4</v>
      </c>
      <c r="B244" s="75" t="s">
        <v>12</v>
      </c>
      <c r="C244" s="80">
        <v>9145524.9800000004</v>
      </c>
    </row>
    <row r="245" spans="1:3" ht="15.6" x14ac:dyDescent="0.3">
      <c r="A245" s="69">
        <v>5</v>
      </c>
      <c r="B245" s="75" t="s">
        <v>69</v>
      </c>
      <c r="C245" s="80">
        <v>765958.36</v>
      </c>
    </row>
    <row r="246" spans="1:3" ht="15.6" x14ac:dyDescent="0.3">
      <c r="A246" s="69">
        <v>6</v>
      </c>
      <c r="B246" s="75" t="s">
        <v>15</v>
      </c>
      <c r="C246" s="80">
        <v>13702.21</v>
      </c>
    </row>
    <row r="247" spans="1:3" ht="15.6" x14ac:dyDescent="0.3">
      <c r="A247" s="69">
        <v>7</v>
      </c>
      <c r="B247" s="75" t="s">
        <v>9</v>
      </c>
      <c r="C247" s="80">
        <v>43912.5</v>
      </c>
    </row>
    <row r="248" spans="1:3" ht="15.6" x14ac:dyDescent="0.3">
      <c r="A248" s="69">
        <v>8</v>
      </c>
      <c r="B248" s="75" t="s">
        <v>17</v>
      </c>
      <c r="C248" s="80">
        <v>2786.95</v>
      </c>
    </row>
    <row r="249" spans="1:3" s="40" customFormat="1" ht="15.6" x14ac:dyDescent="0.3">
      <c r="A249" s="84">
        <v>9</v>
      </c>
      <c r="B249" s="76" t="s">
        <v>43</v>
      </c>
      <c r="C249" s="80">
        <v>4122.99</v>
      </c>
    </row>
    <row r="250" spans="1:3" ht="18.600000000000001" x14ac:dyDescent="0.45">
      <c r="A250" s="66"/>
      <c r="B250" s="78" t="s">
        <v>4</v>
      </c>
      <c r="C250" s="79">
        <f>SUM(C241:C249)</f>
        <v>12112975.700000001</v>
      </c>
    </row>
    <row r="251" spans="1:3" x14ac:dyDescent="0.3">
      <c r="B251" s="62"/>
      <c r="C251" s="62"/>
    </row>
    <row r="252" spans="1:3" ht="17.399999999999999" x14ac:dyDescent="0.45">
      <c r="A252" s="42" t="s">
        <v>114</v>
      </c>
      <c r="B252" s="43"/>
      <c r="C252" s="43"/>
    </row>
    <row r="253" spans="1:3" ht="15.6" x14ac:dyDescent="0.3">
      <c r="B253" s="62"/>
      <c r="C253" s="82"/>
    </row>
    <row r="254" spans="1:3" ht="18.600000000000001" x14ac:dyDescent="0.45">
      <c r="A254" s="66" t="s">
        <v>2</v>
      </c>
      <c r="B254" s="68" t="s">
        <v>3</v>
      </c>
      <c r="C254" s="68" t="s">
        <v>87</v>
      </c>
    </row>
    <row r="255" spans="1:3" ht="15.6" x14ac:dyDescent="0.3">
      <c r="A255" s="69">
        <v>1</v>
      </c>
      <c r="B255" s="75" t="s">
        <v>74</v>
      </c>
      <c r="C255" s="80">
        <v>663600.72</v>
      </c>
    </row>
    <row r="256" spans="1:3" ht="15.6" x14ac:dyDescent="0.3">
      <c r="A256" s="69">
        <v>2</v>
      </c>
      <c r="B256" s="75" t="s">
        <v>25</v>
      </c>
      <c r="C256" s="80">
        <v>47254.8</v>
      </c>
    </row>
    <row r="257" spans="1:3" ht="15.6" x14ac:dyDescent="0.3">
      <c r="A257" s="69">
        <v>3</v>
      </c>
      <c r="B257" s="75" t="s">
        <v>9</v>
      </c>
      <c r="C257" s="80">
        <v>98771</v>
      </c>
    </row>
    <row r="258" spans="1:3" ht="15.6" x14ac:dyDescent="0.3">
      <c r="A258" s="69">
        <v>4</v>
      </c>
      <c r="B258" s="75" t="s">
        <v>6</v>
      </c>
      <c r="C258" s="80">
        <v>49656.7</v>
      </c>
    </row>
    <row r="259" spans="1:3" ht="18.600000000000001" x14ac:dyDescent="0.45">
      <c r="A259" s="77"/>
      <c r="B259" s="78" t="s">
        <v>4</v>
      </c>
      <c r="C259" s="79">
        <v>859283.22</v>
      </c>
    </row>
    <row r="260" spans="1:3" x14ac:dyDescent="0.3">
      <c r="B260" s="62"/>
      <c r="C260" s="62"/>
    </row>
    <row r="261" spans="1:3" ht="17.399999999999999" x14ac:dyDescent="0.45">
      <c r="A261" s="42" t="s">
        <v>115</v>
      </c>
      <c r="B261" s="43"/>
      <c r="C261" s="43"/>
    </row>
    <row r="262" spans="1:3" ht="15.6" x14ac:dyDescent="0.3">
      <c r="B262" s="62"/>
      <c r="C262" s="82"/>
    </row>
    <row r="263" spans="1:3" ht="18.600000000000001" x14ac:dyDescent="0.45">
      <c r="A263" s="66" t="s">
        <v>2</v>
      </c>
      <c r="B263" s="68" t="s">
        <v>3</v>
      </c>
      <c r="C263" s="68" t="s">
        <v>87</v>
      </c>
    </row>
    <row r="264" spans="1:3" ht="15.6" x14ac:dyDescent="0.3">
      <c r="A264" s="69">
        <v>1</v>
      </c>
      <c r="B264" s="75" t="s">
        <v>7</v>
      </c>
      <c r="C264" s="80">
        <v>48203.68</v>
      </c>
    </row>
    <row r="265" spans="1:3" ht="15.6" x14ac:dyDescent="0.3">
      <c r="A265" s="69">
        <v>2</v>
      </c>
      <c r="B265" s="75" t="s">
        <v>9</v>
      </c>
      <c r="C265" s="80">
        <v>18750</v>
      </c>
    </row>
    <row r="266" spans="1:3" ht="15.6" x14ac:dyDescent="0.3">
      <c r="A266" s="69">
        <v>3</v>
      </c>
      <c r="B266" s="75" t="s">
        <v>6</v>
      </c>
      <c r="C266" s="80">
        <v>3909.69</v>
      </c>
    </row>
    <row r="267" spans="1:3" ht="15.6" x14ac:dyDescent="0.3">
      <c r="A267" s="69">
        <v>4</v>
      </c>
      <c r="B267" s="75" t="s">
        <v>143</v>
      </c>
      <c r="C267" s="83">
        <v>9.199177E-2</v>
      </c>
    </row>
    <row r="268" spans="1:3" ht="15.6" x14ac:dyDescent="0.3">
      <c r="A268" s="69">
        <v>5</v>
      </c>
      <c r="B268" s="75" t="s">
        <v>144</v>
      </c>
      <c r="C268" s="75">
        <v>5.0000000000000001E-4</v>
      </c>
    </row>
    <row r="269" spans="1:3" ht="15.6" x14ac:dyDescent="0.3">
      <c r="A269" s="69">
        <v>6</v>
      </c>
      <c r="B269" s="75" t="s">
        <v>116</v>
      </c>
      <c r="C269" s="80">
        <v>7094</v>
      </c>
    </row>
    <row r="270" spans="1:3" ht="15.6" x14ac:dyDescent="0.3">
      <c r="A270" s="69">
        <v>7</v>
      </c>
      <c r="B270" s="75" t="s">
        <v>17</v>
      </c>
      <c r="C270" s="80">
        <v>1666.66</v>
      </c>
    </row>
    <row r="271" spans="1:3" ht="18.600000000000001" x14ac:dyDescent="0.45">
      <c r="A271" s="77"/>
      <c r="B271" s="78" t="s">
        <v>4</v>
      </c>
      <c r="C271" s="79">
        <f>SUM(C264:C270)</f>
        <v>79624.122491769987</v>
      </c>
    </row>
    <row r="272" spans="1:3" x14ac:dyDescent="0.3">
      <c r="B272" s="62"/>
      <c r="C272" s="62"/>
    </row>
    <row r="273" spans="1:3" ht="17.399999999999999" x14ac:dyDescent="0.45">
      <c r="A273" s="42" t="s">
        <v>117</v>
      </c>
      <c r="B273" s="43"/>
      <c r="C273" s="43"/>
    </row>
    <row r="274" spans="1:3" ht="15.6" x14ac:dyDescent="0.3">
      <c r="B274" s="62"/>
      <c r="C274" s="82"/>
    </row>
    <row r="275" spans="1:3" ht="18.600000000000001" x14ac:dyDescent="0.45">
      <c r="A275" s="66" t="s">
        <v>2</v>
      </c>
      <c r="B275" s="68" t="s">
        <v>3</v>
      </c>
      <c r="C275" s="68" t="s">
        <v>87</v>
      </c>
    </row>
    <row r="276" spans="1:3" ht="15.6" x14ac:dyDescent="0.3">
      <c r="A276" s="69">
        <v>1</v>
      </c>
      <c r="B276" s="75" t="s">
        <v>7</v>
      </c>
      <c r="C276" s="80">
        <v>1038431.83</v>
      </c>
    </row>
    <row r="277" spans="1:3" ht="15.6" x14ac:dyDescent="0.3">
      <c r="A277" s="69">
        <v>2</v>
      </c>
      <c r="B277" s="75" t="s">
        <v>9</v>
      </c>
      <c r="C277" s="80">
        <v>3277.25</v>
      </c>
    </row>
    <row r="278" spans="1:3" ht="15.6" x14ac:dyDescent="0.3">
      <c r="A278" s="69">
        <v>3</v>
      </c>
      <c r="B278" s="75" t="s">
        <v>17</v>
      </c>
      <c r="C278" s="80">
        <v>3389.19</v>
      </c>
    </row>
    <row r="279" spans="1:3" ht="15.6" x14ac:dyDescent="0.3">
      <c r="A279" s="69">
        <v>4</v>
      </c>
      <c r="B279" s="75" t="s">
        <v>71</v>
      </c>
      <c r="C279" s="80">
        <v>7.4200000000000004E-3</v>
      </c>
    </row>
    <row r="280" spans="1:3" ht="15.6" x14ac:dyDescent="0.3">
      <c r="A280" s="69">
        <v>5</v>
      </c>
      <c r="B280" s="75" t="s">
        <v>6</v>
      </c>
      <c r="C280" s="80">
        <v>557563.32999999996</v>
      </c>
    </row>
    <row r="281" spans="1:3" ht="15.6" x14ac:dyDescent="0.3">
      <c r="A281" s="69">
        <v>6</v>
      </c>
      <c r="B281" s="75" t="s">
        <v>13</v>
      </c>
      <c r="C281" s="80">
        <v>6602.67</v>
      </c>
    </row>
    <row r="282" spans="1:3" ht="15.6" x14ac:dyDescent="0.3">
      <c r="A282" s="69">
        <v>7</v>
      </c>
      <c r="B282" s="75" t="s">
        <v>68</v>
      </c>
      <c r="C282" s="80">
        <v>1327.99</v>
      </c>
    </row>
    <row r="283" spans="1:3" ht="18.600000000000001" x14ac:dyDescent="0.45">
      <c r="A283" s="77"/>
      <c r="B283" s="78" t="s">
        <v>4</v>
      </c>
      <c r="C283" s="79">
        <f>SUM(C276:C282)</f>
        <v>1610592.2674199997</v>
      </c>
    </row>
    <row r="284" spans="1:3" x14ac:dyDescent="0.3">
      <c r="B284" s="62"/>
      <c r="C284" s="62"/>
    </row>
    <row r="285" spans="1:3" x14ac:dyDescent="0.3">
      <c r="B285" s="47"/>
      <c r="C285" s="47"/>
    </row>
    <row r="286" spans="1:3" ht="17.399999999999999" x14ac:dyDescent="0.45">
      <c r="A286" s="42" t="s">
        <v>118</v>
      </c>
      <c r="B286" s="43"/>
      <c r="C286" s="43"/>
    </row>
    <row r="287" spans="1:3" ht="15.6" x14ac:dyDescent="0.3">
      <c r="B287" s="62"/>
      <c r="C287" s="82"/>
    </row>
    <row r="288" spans="1:3" ht="18.600000000000001" x14ac:dyDescent="0.45">
      <c r="A288" s="66" t="s">
        <v>2</v>
      </c>
      <c r="B288" s="68" t="s">
        <v>3</v>
      </c>
      <c r="C288" s="68" t="s">
        <v>87</v>
      </c>
    </row>
    <row r="289" spans="1:3" ht="15.6" x14ac:dyDescent="0.3">
      <c r="A289" s="69">
        <v>1</v>
      </c>
      <c r="B289" s="75" t="s">
        <v>7</v>
      </c>
      <c r="C289" s="80">
        <v>101137.11</v>
      </c>
    </row>
    <row r="290" spans="1:3" ht="15.6" x14ac:dyDescent="0.3">
      <c r="A290" s="69">
        <v>2</v>
      </c>
      <c r="B290" s="75" t="s">
        <v>9</v>
      </c>
      <c r="C290" s="80">
        <v>35428.480000000003</v>
      </c>
    </row>
    <row r="291" spans="1:3" ht="15.6" x14ac:dyDescent="0.3">
      <c r="A291" s="69">
        <v>3</v>
      </c>
      <c r="B291" s="75" t="s">
        <v>6</v>
      </c>
      <c r="C291" s="80">
        <v>66604.429999999993</v>
      </c>
    </row>
    <row r="292" spans="1:3" ht="15.6" x14ac:dyDescent="0.3">
      <c r="A292" s="69">
        <v>4</v>
      </c>
      <c r="B292" s="75" t="s">
        <v>15</v>
      </c>
      <c r="C292" s="80">
        <v>2850</v>
      </c>
    </row>
    <row r="293" spans="1:3" ht="18.600000000000001" x14ac:dyDescent="0.45">
      <c r="A293" s="77"/>
      <c r="B293" s="78" t="s">
        <v>4</v>
      </c>
      <c r="C293" s="79">
        <f>SUM(C289:C292)</f>
        <v>206020.02</v>
      </c>
    </row>
    <row r="294" spans="1:3" x14ac:dyDescent="0.3">
      <c r="B294" s="62"/>
      <c r="C294" s="62"/>
    </row>
    <row r="295" spans="1:3" ht="17.399999999999999" x14ac:dyDescent="0.45">
      <c r="A295" s="42" t="s">
        <v>119</v>
      </c>
      <c r="B295" s="43"/>
      <c r="C295" s="43"/>
    </row>
    <row r="296" spans="1:3" ht="15.6" x14ac:dyDescent="0.3">
      <c r="B296" s="62"/>
      <c r="C296" s="82"/>
    </row>
    <row r="297" spans="1:3" ht="18.600000000000001" x14ac:dyDescent="0.45">
      <c r="A297" s="66" t="s">
        <v>2</v>
      </c>
      <c r="B297" s="68" t="s">
        <v>3</v>
      </c>
      <c r="C297" s="68" t="s">
        <v>87</v>
      </c>
    </row>
    <row r="298" spans="1:3" ht="15.6" x14ac:dyDescent="0.3">
      <c r="A298" s="69">
        <v>1</v>
      </c>
      <c r="B298" s="75" t="s">
        <v>6</v>
      </c>
      <c r="C298" s="80">
        <v>59758.6</v>
      </c>
    </row>
    <row r="299" spans="1:3" ht="15.6" x14ac:dyDescent="0.3">
      <c r="A299" s="69">
        <v>2</v>
      </c>
      <c r="B299" s="75" t="s">
        <v>9</v>
      </c>
      <c r="C299" s="80">
        <v>435304.44</v>
      </c>
    </row>
    <row r="300" spans="1:3" ht="15.6" x14ac:dyDescent="0.3">
      <c r="A300" s="69">
        <v>3</v>
      </c>
      <c r="B300" s="75" t="s">
        <v>7</v>
      </c>
      <c r="C300" s="75">
        <v>250</v>
      </c>
    </row>
    <row r="301" spans="1:3" ht="18.600000000000001" x14ac:dyDescent="0.45">
      <c r="A301" s="77"/>
      <c r="B301" s="78" t="s">
        <v>4</v>
      </c>
      <c r="C301" s="79">
        <f>SUM(C298:C300)</f>
        <v>495313.04</v>
      </c>
    </row>
    <row r="302" spans="1:3" x14ac:dyDescent="0.3">
      <c r="B302" s="62"/>
      <c r="C302" s="62"/>
    </row>
    <row r="303" spans="1:3" x14ac:dyDescent="0.3">
      <c r="B303" s="47"/>
      <c r="C303" s="47"/>
    </row>
    <row r="304" spans="1:3" ht="17.399999999999999" x14ac:dyDescent="0.45">
      <c r="A304" s="42" t="s">
        <v>120</v>
      </c>
      <c r="B304" s="43"/>
      <c r="C304" s="43"/>
    </row>
    <row r="305" spans="1:3" ht="15.6" x14ac:dyDescent="0.3">
      <c r="B305" s="62"/>
      <c r="C305" s="82"/>
    </row>
    <row r="306" spans="1:3" ht="18.600000000000001" x14ac:dyDescent="0.45">
      <c r="A306" s="66" t="s">
        <v>2</v>
      </c>
      <c r="B306" s="68" t="s">
        <v>3</v>
      </c>
      <c r="C306" s="68" t="s">
        <v>87</v>
      </c>
    </row>
    <row r="307" spans="1:3" ht="15.6" x14ac:dyDescent="0.3">
      <c r="A307" s="69">
        <v>1</v>
      </c>
      <c r="B307" s="75" t="s">
        <v>7</v>
      </c>
      <c r="C307" s="80">
        <v>1786047.37</v>
      </c>
    </row>
    <row r="308" spans="1:3" ht="15.6" x14ac:dyDescent="0.3">
      <c r="A308" s="69">
        <v>2</v>
      </c>
      <c r="B308" s="75" t="s">
        <v>19</v>
      </c>
      <c r="C308" s="80">
        <v>20250.599999999999</v>
      </c>
    </row>
    <row r="309" spans="1:3" ht="15.6" x14ac:dyDescent="0.3">
      <c r="A309" s="69">
        <v>3</v>
      </c>
      <c r="B309" s="75" t="s">
        <v>78</v>
      </c>
      <c r="C309" s="80">
        <v>502275.46</v>
      </c>
    </row>
    <row r="310" spans="1:3" ht="18.600000000000001" x14ac:dyDescent="0.45">
      <c r="A310" s="77"/>
      <c r="B310" s="78" t="s">
        <v>4</v>
      </c>
      <c r="C310" s="79">
        <f>SUM(C307:C309)</f>
        <v>2308573.4300000002</v>
      </c>
    </row>
    <row r="311" spans="1:3" ht="15.6" x14ac:dyDescent="0.3">
      <c r="B311" s="62"/>
      <c r="C311" s="82"/>
    </row>
    <row r="312" spans="1:3" x14ac:dyDescent="0.3">
      <c r="B312" s="47"/>
      <c r="C312" s="47"/>
    </row>
    <row r="313" spans="1:3" x14ac:dyDescent="0.3">
      <c r="B313" s="47"/>
      <c r="C313" s="47"/>
    </row>
    <row r="314" spans="1:3" ht="17.399999999999999" x14ac:dyDescent="0.45">
      <c r="A314" s="42" t="s">
        <v>121</v>
      </c>
      <c r="B314" s="43"/>
      <c r="C314" s="43"/>
    </row>
    <row r="315" spans="1:3" ht="15.6" x14ac:dyDescent="0.3">
      <c r="B315" s="62"/>
      <c r="C315" s="82"/>
    </row>
    <row r="316" spans="1:3" ht="18.600000000000001" x14ac:dyDescent="0.45">
      <c r="A316" s="66" t="s">
        <v>2</v>
      </c>
      <c r="B316" s="68" t="s">
        <v>3</v>
      </c>
      <c r="C316" s="68" t="s">
        <v>87</v>
      </c>
    </row>
    <row r="317" spans="1:3" ht="15.6" x14ac:dyDescent="0.3">
      <c r="A317" s="69">
        <v>1</v>
      </c>
      <c r="B317" s="75" t="s">
        <v>79</v>
      </c>
      <c r="C317" s="80">
        <v>59090.99</v>
      </c>
    </row>
    <row r="318" spans="1:3" ht="18.600000000000001" x14ac:dyDescent="0.45">
      <c r="A318" s="69"/>
      <c r="B318" s="78" t="s">
        <v>4</v>
      </c>
      <c r="C318" s="87">
        <f>SUM(C317:C317)</f>
        <v>59090.99</v>
      </c>
    </row>
    <row r="319" spans="1:3" ht="15.6" x14ac:dyDescent="0.3">
      <c r="B319" s="62"/>
      <c r="C319" s="82"/>
    </row>
    <row r="320" spans="1:3" x14ac:dyDescent="0.3">
      <c r="B320" s="47"/>
      <c r="C320" s="47"/>
    </row>
    <row r="321" spans="1:3" x14ac:dyDescent="0.3">
      <c r="B321" s="47"/>
      <c r="C321" s="47"/>
    </row>
    <row r="322" spans="1:3" ht="17.399999999999999" x14ac:dyDescent="0.45">
      <c r="A322" s="42" t="s">
        <v>122</v>
      </c>
      <c r="B322" s="43"/>
      <c r="C322" s="43"/>
    </row>
    <row r="323" spans="1:3" ht="15.6" x14ac:dyDescent="0.3">
      <c r="B323" s="62"/>
      <c r="C323" s="82"/>
    </row>
    <row r="324" spans="1:3" ht="18.600000000000001" x14ac:dyDescent="0.45">
      <c r="A324" s="66" t="s">
        <v>2</v>
      </c>
      <c r="B324" s="68" t="s">
        <v>3</v>
      </c>
      <c r="C324" s="68" t="s">
        <v>87</v>
      </c>
    </row>
    <row r="325" spans="1:3" ht="15.6" x14ac:dyDescent="0.3">
      <c r="A325" s="69">
        <v>1</v>
      </c>
      <c r="B325" s="75" t="s">
        <v>79</v>
      </c>
      <c r="C325" s="80">
        <v>158471.39000000001</v>
      </c>
    </row>
    <row r="326" spans="1:3" ht="18.600000000000001" x14ac:dyDescent="0.45">
      <c r="A326" s="77"/>
      <c r="B326" s="78" t="s">
        <v>4</v>
      </c>
      <c r="C326" s="79">
        <f>SUM(C325)</f>
        <v>158471.39000000001</v>
      </c>
    </row>
    <row r="327" spans="1:3" ht="15.6" x14ac:dyDescent="0.3">
      <c r="B327" s="62"/>
      <c r="C327" s="82"/>
    </row>
    <row r="328" spans="1:3" x14ac:dyDescent="0.3">
      <c r="B328" s="47"/>
      <c r="C328" s="47"/>
    </row>
    <row r="329" spans="1:3" x14ac:dyDescent="0.3">
      <c r="B329" s="47"/>
      <c r="C329" s="47"/>
    </row>
    <row r="330" spans="1:3" ht="17.399999999999999" x14ac:dyDescent="0.45">
      <c r="A330" s="42" t="s">
        <v>123</v>
      </c>
      <c r="B330" s="43"/>
      <c r="C330" s="43"/>
    </row>
    <row r="331" spans="1:3" ht="15.6" x14ac:dyDescent="0.3">
      <c r="B331" s="62"/>
      <c r="C331" s="82"/>
    </row>
    <row r="332" spans="1:3" ht="18.600000000000001" x14ac:dyDescent="0.45">
      <c r="A332" s="66" t="s">
        <v>2</v>
      </c>
      <c r="B332" s="68" t="s">
        <v>3</v>
      </c>
      <c r="C332" s="68" t="s">
        <v>87</v>
      </c>
    </row>
    <row r="333" spans="1:3" ht="15.6" x14ac:dyDescent="0.3">
      <c r="A333" s="69">
        <v>1</v>
      </c>
      <c r="B333" s="75" t="s">
        <v>6</v>
      </c>
      <c r="C333" s="80">
        <v>554982.48</v>
      </c>
    </row>
    <row r="334" spans="1:3" ht="15.6" x14ac:dyDescent="0.3">
      <c r="A334" s="69">
        <v>2</v>
      </c>
      <c r="B334" s="75" t="s">
        <v>9</v>
      </c>
      <c r="C334" s="80">
        <v>215397.29</v>
      </c>
    </row>
    <row r="335" spans="1:3" ht="18.600000000000001" x14ac:dyDescent="0.45">
      <c r="A335" s="85"/>
      <c r="B335" s="78" t="s">
        <v>4</v>
      </c>
      <c r="C335" s="79">
        <f>SUM(C333:C334)</f>
        <v>770379.77</v>
      </c>
    </row>
    <row r="336" spans="1:3" ht="15.6" x14ac:dyDescent="0.3">
      <c r="B336" s="62"/>
      <c r="C336" s="82"/>
    </row>
    <row r="337" spans="1:3" x14ac:dyDescent="0.3">
      <c r="B337" s="47"/>
      <c r="C337" s="47"/>
    </row>
    <row r="338" spans="1:3" x14ac:dyDescent="0.3">
      <c r="B338" s="47"/>
      <c r="C338" s="47"/>
    </row>
    <row r="339" spans="1:3" ht="17.399999999999999" x14ac:dyDescent="0.45">
      <c r="A339" s="42" t="s">
        <v>124</v>
      </c>
      <c r="B339" s="43"/>
      <c r="C339" s="43"/>
    </row>
    <row r="340" spans="1:3" ht="15.6" x14ac:dyDescent="0.3">
      <c r="B340" s="62"/>
      <c r="C340" s="82"/>
    </row>
    <row r="341" spans="1:3" ht="18.600000000000001" x14ac:dyDescent="0.45">
      <c r="A341" s="66" t="s">
        <v>2</v>
      </c>
      <c r="B341" s="68" t="s">
        <v>3</v>
      </c>
      <c r="C341" s="68" t="s">
        <v>87</v>
      </c>
    </row>
    <row r="342" spans="1:3" ht="15.6" x14ac:dyDescent="0.3">
      <c r="A342" s="69">
        <v>1</v>
      </c>
      <c r="B342" s="75" t="s">
        <v>9</v>
      </c>
      <c r="C342" s="80">
        <v>4324365.57</v>
      </c>
    </row>
    <row r="343" spans="1:3" ht="15.6" x14ac:dyDescent="0.3">
      <c r="A343" s="69">
        <v>2</v>
      </c>
      <c r="B343" s="75" t="s">
        <v>6</v>
      </c>
      <c r="C343" s="80">
        <v>80258.3</v>
      </c>
    </row>
    <row r="344" spans="1:3" ht="18.600000000000001" x14ac:dyDescent="0.45">
      <c r="A344" s="77"/>
      <c r="B344" s="78" t="s">
        <v>4</v>
      </c>
      <c r="C344" s="79">
        <f>SUM(C342:C343)</f>
        <v>4404623.87</v>
      </c>
    </row>
    <row r="345" spans="1:3" x14ac:dyDescent="0.3">
      <c r="B345" s="62"/>
      <c r="C345" s="62"/>
    </row>
    <row r="346" spans="1:3" ht="17.399999999999999" x14ac:dyDescent="0.45">
      <c r="A346" s="42" t="s">
        <v>125</v>
      </c>
      <c r="B346" s="43"/>
      <c r="C346" s="43"/>
    </row>
    <row r="347" spans="1:3" ht="15.6" x14ac:dyDescent="0.3">
      <c r="B347" s="62"/>
      <c r="C347" s="82"/>
    </row>
    <row r="348" spans="1:3" ht="18.600000000000001" x14ac:dyDescent="0.45">
      <c r="A348" s="66" t="s">
        <v>2</v>
      </c>
      <c r="B348" s="68" t="s">
        <v>3</v>
      </c>
      <c r="C348" s="68" t="s">
        <v>87</v>
      </c>
    </row>
    <row r="349" spans="1:3" ht="15.6" x14ac:dyDescent="0.3">
      <c r="A349" s="69">
        <v>1</v>
      </c>
      <c r="B349" s="75" t="s">
        <v>7</v>
      </c>
      <c r="C349" s="80">
        <v>1342545.86</v>
      </c>
    </row>
    <row r="350" spans="1:3" ht="15.6" x14ac:dyDescent="0.3">
      <c r="A350" s="69">
        <v>2</v>
      </c>
      <c r="B350" s="75" t="s">
        <v>72</v>
      </c>
      <c r="C350" s="80">
        <v>113914</v>
      </c>
    </row>
    <row r="351" spans="1:3" ht="15.6" x14ac:dyDescent="0.3">
      <c r="A351" s="69">
        <v>3</v>
      </c>
      <c r="B351" s="75" t="s">
        <v>12</v>
      </c>
      <c r="C351" s="80">
        <v>6014071</v>
      </c>
    </row>
    <row r="352" spans="1:3" ht="15.6" x14ac:dyDescent="0.3">
      <c r="A352" s="69">
        <v>4</v>
      </c>
      <c r="B352" s="75" t="s">
        <v>6</v>
      </c>
      <c r="C352" s="80">
        <v>1430903.5</v>
      </c>
    </row>
    <row r="353" spans="1:3" ht="18.600000000000001" x14ac:dyDescent="0.45">
      <c r="A353" s="77"/>
      <c r="B353" s="78" t="s">
        <v>4</v>
      </c>
      <c r="C353" s="79">
        <f>SUM(C349:C352)</f>
        <v>8901434.3599999994</v>
      </c>
    </row>
    <row r="354" spans="1:3" ht="15.6" x14ac:dyDescent="0.3">
      <c r="B354" s="62"/>
      <c r="C354" s="82"/>
    </row>
    <row r="355" spans="1:3" ht="17.399999999999999" x14ac:dyDescent="0.45">
      <c r="A355" s="42" t="s">
        <v>126</v>
      </c>
      <c r="B355" s="43"/>
      <c r="C355" s="43"/>
    </row>
    <row r="356" spans="1:3" ht="15.6" x14ac:dyDescent="0.3">
      <c r="B356" s="62"/>
      <c r="C356" s="82"/>
    </row>
    <row r="357" spans="1:3" ht="18.600000000000001" x14ac:dyDescent="0.45">
      <c r="A357" s="66" t="s">
        <v>2</v>
      </c>
      <c r="B357" s="68" t="s">
        <v>3</v>
      </c>
      <c r="C357" s="68" t="s">
        <v>87</v>
      </c>
    </row>
    <row r="358" spans="1:3" ht="15.6" x14ac:dyDescent="0.3">
      <c r="A358" s="69">
        <v>1</v>
      </c>
      <c r="B358" s="75" t="s">
        <v>9</v>
      </c>
      <c r="C358" s="80">
        <v>339229.5</v>
      </c>
    </row>
    <row r="359" spans="1:3" ht="15.6" x14ac:dyDescent="0.3">
      <c r="A359" s="69">
        <v>2</v>
      </c>
      <c r="B359" s="75" t="s">
        <v>6</v>
      </c>
      <c r="C359" s="80">
        <v>130842.7</v>
      </c>
    </row>
    <row r="360" spans="1:3" ht="15.6" x14ac:dyDescent="0.3">
      <c r="A360" s="69">
        <v>3</v>
      </c>
      <c r="B360" s="75" t="s">
        <v>7</v>
      </c>
      <c r="C360" s="75">
        <v>999.6</v>
      </c>
    </row>
    <row r="361" spans="1:3" ht="18.600000000000001" x14ac:dyDescent="0.45">
      <c r="A361" s="77"/>
      <c r="B361" s="78" t="s">
        <v>4</v>
      </c>
      <c r="C361" s="79">
        <f>SUM(C358:C360)</f>
        <v>471071.8</v>
      </c>
    </row>
    <row r="362" spans="1:3" x14ac:dyDescent="0.3">
      <c r="B362" s="62"/>
      <c r="C362" s="62"/>
    </row>
    <row r="363" spans="1:3" ht="18" thickBot="1" x14ac:dyDescent="0.5">
      <c r="A363" s="42" t="s">
        <v>127</v>
      </c>
      <c r="B363" s="43"/>
      <c r="C363" s="43"/>
    </row>
    <row r="364" spans="1:3" ht="19.2" thickBot="1" x14ac:dyDescent="0.5">
      <c r="A364" s="44" t="s">
        <v>2</v>
      </c>
      <c r="B364" s="49" t="s">
        <v>3</v>
      </c>
      <c r="C364" s="53" t="s">
        <v>87</v>
      </c>
    </row>
    <row r="365" spans="1:3" ht="16.2" thickBot="1" x14ac:dyDescent="0.35">
      <c r="A365" s="45">
        <v>1</v>
      </c>
      <c r="B365" s="50" t="s">
        <v>74</v>
      </c>
      <c r="C365" s="63">
        <v>232649.75</v>
      </c>
    </row>
    <row r="366" spans="1:3" ht="16.2" thickBot="1" x14ac:dyDescent="0.35">
      <c r="A366" s="45">
        <v>2</v>
      </c>
      <c r="B366" s="50" t="s">
        <v>8</v>
      </c>
      <c r="C366" s="63">
        <v>44874.23</v>
      </c>
    </row>
    <row r="367" spans="1:3" ht="16.2" thickBot="1" x14ac:dyDescent="0.35">
      <c r="A367" s="45">
        <v>3</v>
      </c>
      <c r="B367" s="50" t="s">
        <v>9</v>
      </c>
      <c r="C367" s="63">
        <v>1500</v>
      </c>
    </row>
    <row r="368" spans="1:3" ht="16.2" thickBot="1" x14ac:dyDescent="0.35">
      <c r="A368" s="45">
        <v>4</v>
      </c>
      <c r="B368" s="50" t="s">
        <v>12</v>
      </c>
      <c r="C368" s="63">
        <v>1485812</v>
      </c>
    </row>
    <row r="369" spans="1:3" ht="19.2" thickBot="1" x14ac:dyDescent="0.5">
      <c r="A369" s="51"/>
      <c r="B369" s="52" t="s">
        <v>4</v>
      </c>
      <c r="C369" s="56">
        <f>SUM(C365:C368)</f>
        <v>1764835.98</v>
      </c>
    </row>
    <row r="370" spans="1:3" x14ac:dyDescent="0.3">
      <c r="B370" s="46"/>
      <c r="C370" s="46"/>
    </row>
    <row r="371" spans="1:3" x14ac:dyDescent="0.3">
      <c r="B371" s="47"/>
      <c r="C371" s="47"/>
    </row>
    <row r="372" spans="1:3" ht="17.399999999999999" x14ac:dyDescent="0.45">
      <c r="A372" s="42" t="s">
        <v>128</v>
      </c>
      <c r="B372" s="43"/>
      <c r="C372" s="43"/>
    </row>
    <row r="373" spans="1:3" ht="16.2" thickBot="1" x14ac:dyDescent="0.35">
      <c r="B373" s="48"/>
      <c r="C373" s="57"/>
    </row>
    <row r="374" spans="1:3" ht="19.2" thickBot="1" x14ac:dyDescent="0.5">
      <c r="A374" s="44" t="s">
        <v>2</v>
      </c>
      <c r="B374" s="88" t="s">
        <v>3</v>
      </c>
      <c r="C374" s="89" t="s">
        <v>87</v>
      </c>
    </row>
    <row r="375" spans="1:3" ht="16.2" thickBot="1" x14ac:dyDescent="0.35">
      <c r="A375" s="55">
        <v>1</v>
      </c>
      <c r="B375" s="75" t="s">
        <v>9</v>
      </c>
      <c r="C375" s="80">
        <v>13476.24</v>
      </c>
    </row>
    <row r="376" spans="1:3" ht="16.2" thickBot="1" x14ac:dyDescent="0.35">
      <c r="A376" s="55">
        <v>2</v>
      </c>
      <c r="B376" s="75" t="s">
        <v>6</v>
      </c>
      <c r="C376" s="80">
        <v>3328.33</v>
      </c>
    </row>
    <row r="377" spans="1:3" ht="19.2" thickBot="1" x14ac:dyDescent="0.5">
      <c r="A377" s="51"/>
      <c r="B377" s="90" t="s">
        <v>4</v>
      </c>
      <c r="C377" s="91">
        <f>SUM(C375:C376)</f>
        <v>16804.57</v>
      </c>
    </row>
    <row r="378" spans="1:3" ht="15.6" x14ac:dyDescent="0.3">
      <c r="B378" s="46"/>
      <c r="C378" s="58"/>
    </row>
    <row r="379" spans="1:3" ht="15.6" x14ac:dyDescent="0.3">
      <c r="B379" s="64" t="s">
        <v>1</v>
      </c>
      <c r="C379" s="47"/>
    </row>
    <row r="380" spans="1:3" x14ac:dyDescent="0.3">
      <c r="B380" s="47"/>
      <c r="C380" s="47"/>
    </row>
    <row r="381" spans="1:3" ht="17.399999999999999" x14ac:dyDescent="0.45">
      <c r="A381" s="42" t="s">
        <v>129</v>
      </c>
      <c r="B381" s="43"/>
      <c r="C381" s="43"/>
    </row>
    <row r="382" spans="1:3" ht="15.6" x14ac:dyDescent="0.3">
      <c r="B382" s="62"/>
      <c r="C382" s="82"/>
    </row>
    <row r="383" spans="1:3" ht="18.600000000000001" x14ac:dyDescent="0.45">
      <c r="A383" s="66" t="s">
        <v>2</v>
      </c>
      <c r="B383" s="68" t="s">
        <v>3</v>
      </c>
      <c r="C383" s="68" t="s">
        <v>87</v>
      </c>
    </row>
    <row r="384" spans="1:3" ht="15.6" x14ac:dyDescent="0.3">
      <c r="A384" s="69">
        <v>1</v>
      </c>
      <c r="B384" s="75" t="s">
        <v>7</v>
      </c>
      <c r="C384" s="80">
        <v>1197780.17</v>
      </c>
    </row>
    <row r="385" spans="1:5" ht="15.6" x14ac:dyDescent="0.3">
      <c r="A385" s="69">
        <v>2</v>
      </c>
      <c r="B385" s="75" t="s">
        <v>8</v>
      </c>
      <c r="C385" s="80">
        <v>214428</v>
      </c>
    </row>
    <row r="386" spans="1:5" ht="15.6" x14ac:dyDescent="0.3">
      <c r="A386" s="69">
        <v>3</v>
      </c>
      <c r="B386" s="75" t="s">
        <v>6</v>
      </c>
      <c r="C386" s="80">
        <v>6666</v>
      </c>
    </row>
    <row r="387" spans="1:5" ht="16.2" thickBot="1" x14ac:dyDescent="0.35">
      <c r="A387" s="69">
        <v>4</v>
      </c>
      <c r="B387" s="75" t="s">
        <v>38</v>
      </c>
      <c r="C387" s="80">
        <v>4317</v>
      </c>
    </row>
    <row r="388" spans="1:5" ht="16.2" thickBot="1" x14ac:dyDescent="0.35">
      <c r="A388" s="69" t="s">
        <v>130</v>
      </c>
      <c r="B388" s="75" t="s">
        <v>24</v>
      </c>
      <c r="C388" s="80">
        <v>1.38543075</v>
      </c>
      <c r="E388" s="54"/>
    </row>
    <row r="389" spans="1:5" ht="15.6" x14ac:dyDescent="0.3">
      <c r="A389" s="69">
        <v>6</v>
      </c>
      <c r="B389" s="75" t="s">
        <v>12</v>
      </c>
      <c r="C389" s="75">
        <v>5</v>
      </c>
    </row>
    <row r="390" spans="1:5" ht="15.6" x14ac:dyDescent="0.3">
      <c r="A390" s="69">
        <v>7</v>
      </c>
      <c r="B390" s="75" t="s">
        <v>14</v>
      </c>
      <c r="C390" s="75">
        <v>500</v>
      </c>
    </row>
    <row r="391" spans="1:5" ht="18.600000000000001" x14ac:dyDescent="0.45">
      <c r="A391" s="77"/>
      <c r="B391" s="78" t="s">
        <v>4</v>
      </c>
      <c r="C391" s="79">
        <f>SUM(C384:C390)</f>
        <v>1423697.5554307499</v>
      </c>
    </row>
    <row r="393" spans="1:5" ht="15.6" x14ac:dyDescent="0.3">
      <c r="A393" s="40" t="s">
        <v>131</v>
      </c>
      <c r="B393" s="65" t="s">
        <v>132</v>
      </c>
    </row>
    <row r="394" spans="1:5" x14ac:dyDescent="0.3">
      <c r="A394" t="s">
        <v>133</v>
      </c>
    </row>
    <row r="395" spans="1:5" x14ac:dyDescent="0.3">
      <c r="A395" t="s">
        <v>134</v>
      </c>
    </row>
    <row r="396" spans="1:5" x14ac:dyDescent="0.3">
      <c r="A396" t="s">
        <v>135</v>
      </c>
    </row>
    <row r="397" spans="1:5" x14ac:dyDescent="0.3">
      <c r="A397" t="s">
        <v>136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F1E4-6B24-4007-BB56-0C491796BBF8}">
  <dimension ref="A1:D616"/>
  <sheetViews>
    <sheetView topLeftCell="B1" workbookViewId="0">
      <selection activeCell="H8" sqref="H8"/>
    </sheetView>
  </sheetViews>
  <sheetFormatPr defaultRowHeight="15.6" x14ac:dyDescent="0.3"/>
  <cols>
    <col min="1" max="1" width="9" style="1" customWidth="1"/>
    <col min="2" max="2" width="46.5546875" style="1" customWidth="1"/>
    <col min="3" max="3" width="35" style="116" customWidth="1"/>
    <col min="4" max="4" width="15.109375" bestFit="1" customWidth="1"/>
  </cols>
  <sheetData>
    <row r="1" spans="1:3" ht="21" x14ac:dyDescent="0.5">
      <c r="B1" s="94" t="s">
        <v>181</v>
      </c>
      <c r="C1" s="22"/>
    </row>
    <row r="2" spans="1:3" ht="18" x14ac:dyDescent="0.35">
      <c r="A2" s="96"/>
      <c r="B2" s="97" t="s">
        <v>182</v>
      </c>
      <c r="C2" s="98"/>
    </row>
    <row r="3" spans="1:3" ht="18" x14ac:dyDescent="0.35">
      <c r="A3" s="96"/>
      <c r="B3" s="97" t="s">
        <v>183</v>
      </c>
      <c r="C3" s="98"/>
    </row>
    <row r="4" spans="1:3" ht="18" x14ac:dyDescent="0.35">
      <c r="A4" s="96"/>
      <c r="B4" s="96"/>
      <c r="C4" s="98"/>
    </row>
    <row r="5" spans="1:3" ht="18" x14ac:dyDescent="0.35">
      <c r="A5" s="99" t="s">
        <v>2</v>
      </c>
      <c r="B5" s="99" t="s">
        <v>3</v>
      </c>
      <c r="C5" s="100" t="s">
        <v>87</v>
      </c>
    </row>
    <row r="6" spans="1:3" ht="18" x14ac:dyDescent="0.35">
      <c r="A6" s="101">
        <v>1</v>
      </c>
      <c r="B6" s="101" t="s">
        <v>5</v>
      </c>
      <c r="C6" s="100">
        <v>866147</v>
      </c>
    </row>
    <row r="7" spans="1:3" ht="18" x14ac:dyDescent="0.35">
      <c r="A7" s="101">
        <v>2</v>
      </c>
      <c r="B7" s="101" t="s">
        <v>6</v>
      </c>
      <c r="C7" s="100">
        <v>48560.229999999996</v>
      </c>
    </row>
    <row r="8" spans="1:3" ht="18" x14ac:dyDescent="0.35">
      <c r="A8" s="101">
        <v>3</v>
      </c>
      <c r="B8" s="101" t="s">
        <v>7</v>
      </c>
      <c r="C8" s="100">
        <v>53600</v>
      </c>
    </row>
    <row r="9" spans="1:3" ht="18" x14ac:dyDescent="0.35">
      <c r="A9" s="101">
        <v>4</v>
      </c>
      <c r="B9" s="101" t="s">
        <v>9</v>
      </c>
      <c r="C9" s="100">
        <v>21608</v>
      </c>
    </row>
    <row r="10" spans="1:3" ht="18" x14ac:dyDescent="0.35">
      <c r="A10" s="101">
        <v>5</v>
      </c>
      <c r="B10" s="101" t="s">
        <v>16</v>
      </c>
      <c r="C10" s="100">
        <v>1037294.14</v>
      </c>
    </row>
    <row r="11" spans="1:3" ht="18" x14ac:dyDescent="0.35">
      <c r="A11" s="101">
        <v>6</v>
      </c>
      <c r="B11" s="101" t="s">
        <v>184</v>
      </c>
      <c r="C11" s="100">
        <v>60</v>
      </c>
    </row>
    <row r="12" spans="1:3" ht="18" x14ac:dyDescent="0.35">
      <c r="A12" s="101">
        <v>7</v>
      </c>
      <c r="B12" s="101" t="s">
        <v>11</v>
      </c>
      <c r="C12" s="100">
        <v>110</v>
      </c>
    </row>
    <row r="13" spans="1:3" ht="18" x14ac:dyDescent="0.35">
      <c r="A13" s="101">
        <v>8</v>
      </c>
      <c r="B13" s="101" t="s">
        <v>185</v>
      </c>
      <c r="C13" s="100">
        <v>150</v>
      </c>
    </row>
    <row r="14" spans="1:3" ht="18" x14ac:dyDescent="0.35">
      <c r="A14" s="101"/>
      <c r="B14" s="99" t="s">
        <v>4</v>
      </c>
      <c r="C14" s="100">
        <f>SUM(C6:C13)</f>
        <v>2027529.37</v>
      </c>
    </row>
    <row r="15" spans="1:3" ht="18" x14ac:dyDescent="0.35">
      <c r="A15" s="96"/>
      <c r="B15" s="102"/>
      <c r="C15" s="97"/>
    </row>
    <row r="16" spans="1:3" ht="18" x14ac:dyDescent="0.35">
      <c r="A16" s="96"/>
      <c r="B16" s="102"/>
      <c r="C16" s="97"/>
    </row>
    <row r="17" spans="1:3" ht="18" x14ac:dyDescent="0.35">
      <c r="A17" s="96"/>
      <c r="B17" s="97" t="s">
        <v>186</v>
      </c>
      <c r="C17" s="97"/>
    </row>
    <row r="18" spans="1:3" ht="18" x14ac:dyDescent="0.35">
      <c r="A18" s="96"/>
      <c r="B18" s="96"/>
      <c r="C18" s="98"/>
    </row>
    <row r="19" spans="1:3" ht="18" x14ac:dyDescent="0.35">
      <c r="A19" s="99" t="s">
        <v>2</v>
      </c>
      <c r="B19" s="99" t="s">
        <v>3</v>
      </c>
      <c r="C19" s="100" t="s">
        <v>87</v>
      </c>
    </row>
    <row r="20" spans="1:3" ht="18" x14ac:dyDescent="0.35">
      <c r="A20" s="101">
        <v>1</v>
      </c>
      <c r="B20" s="101" t="s">
        <v>6</v>
      </c>
      <c r="C20" s="100">
        <v>632427.02</v>
      </c>
    </row>
    <row r="21" spans="1:3" ht="18" x14ac:dyDescent="0.35">
      <c r="A21" s="101">
        <v>2</v>
      </c>
      <c r="B21" s="101" t="s">
        <v>12</v>
      </c>
      <c r="C21" s="100">
        <v>13262969.890000001</v>
      </c>
    </row>
    <row r="22" spans="1:3" ht="18" x14ac:dyDescent="0.35">
      <c r="A22" s="101">
        <v>3</v>
      </c>
      <c r="B22" s="101" t="s">
        <v>13</v>
      </c>
      <c r="C22" s="100">
        <v>26245</v>
      </c>
    </row>
    <row r="23" spans="1:3" ht="18" x14ac:dyDescent="0.35">
      <c r="A23" s="101">
        <v>4</v>
      </c>
      <c r="B23" s="101" t="s">
        <v>7</v>
      </c>
      <c r="C23" s="100">
        <v>121445.26000000001</v>
      </c>
    </row>
    <row r="24" spans="1:3" ht="18" x14ac:dyDescent="0.35">
      <c r="A24" s="101">
        <v>5</v>
      </c>
      <c r="B24" s="101" t="s">
        <v>14</v>
      </c>
      <c r="C24" s="100">
        <v>2225</v>
      </c>
    </row>
    <row r="25" spans="1:3" ht="18" x14ac:dyDescent="0.35">
      <c r="A25" s="101">
        <v>6</v>
      </c>
      <c r="B25" s="101" t="s">
        <v>9</v>
      </c>
      <c r="C25" s="100">
        <v>36500</v>
      </c>
    </row>
    <row r="26" spans="1:3" ht="18" x14ac:dyDescent="0.35">
      <c r="A26" s="101">
        <v>7</v>
      </c>
      <c r="B26" s="101" t="s">
        <v>15</v>
      </c>
      <c r="C26" s="100">
        <v>3935256.8</v>
      </c>
    </row>
    <row r="27" spans="1:3" ht="18" x14ac:dyDescent="0.35">
      <c r="A27" s="101">
        <v>8</v>
      </c>
      <c r="B27" s="101" t="s">
        <v>16</v>
      </c>
      <c r="C27" s="100">
        <v>358012.9</v>
      </c>
    </row>
    <row r="28" spans="1:3" ht="18" x14ac:dyDescent="0.35">
      <c r="A28" s="101">
        <v>9</v>
      </c>
      <c r="B28" s="101" t="s">
        <v>17</v>
      </c>
      <c r="C28" s="103">
        <v>13105.5</v>
      </c>
    </row>
    <row r="29" spans="1:3" ht="18" x14ac:dyDescent="0.35">
      <c r="A29" s="101">
        <v>10</v>
      </c>
      <c r="B29" s="101" t="s">
        <v>187</v>
      </c>
      <c r="C29" s="103">
        <v>183.4</v>
      </c>
    </row>
    <row r="30" spans="1:3" ht="18" x14ac:dyDescent="0.35">
      <c r="A30" s="101">
        <v>11</v>
      </c>
      <c r="B30" s="101" t="s">
        <v>43</v>
      </c>
      <c r="C30" s="103">
        <v>11120</v>
      </c>
    </row>
    <row r="31" spans="1:3" ht="18" x14ac:dyDescent="0.35">
      <c r="A31" s="101">
        <v>12</v>
      </c>
      <c r="B31" s="101" t="s">
        <v>95</v>
      </c>
      <c r="C31" s="103">
        <v>1000</v>
      </c>
    </row>
    <row r="32" spans="1:3" ht="18" x14ac:dyDescent="0.35">
      <c r="A32" s="101"/>
      <c r="B32" s="99" t="s">
        <v>4</v>
      </c>
      <c r="C32" s="100">
        <f>SUM(C20:C31)</f>
        <v>18400490.769999996</v>
      </c>
    </row>
    <row r="33" spans="1:3" ht="18" x14ac:dyDescent="0.35">
      <c r="A33" s="96"/>
      <c r="B33" s="102"/>
      <c r="C33" s="97"/>
    </row>
    <row r="34" spans="1:3" ht="18" x14ac:dyDescent="0.35">
      <c r="A34" s="96"/>
      <c r="B34" s="102"/>
      <c r="C34" s="97"/>
    </row>
    <row r="35" spans="1:3" ht="18" x14ac:dyDescent="0.35">
      <c r="A35" s="96"/>
      <c r="B35" s="97" t="s">
        <v>188</v>
      </c>
      <c r="C35" s="97"/>
    </row>
    <row r="36" spans="1:3" ht="18" x14ac:dyDescent="0.35">
      <c r="A36" s="96"/>
      <c r="B36" s="102"/>
      <c r="C36" s="97"/>
    </row>
    <row r="37" spans="1:3" ht="18" x14ac:dyDescent="0.35">
      <c r="A37" s="101" t="s">
        <v>2</v>
      </c>
      <c r="B37" s="99" t="s">
        <v>3</v>
      </c>
      <c r="C37" s="100" t="s">
        <v>87</v>
      </c>
    </row>
    <row r="38" spans="1:3" ht="18" x14ac:dyDescent="0.35">
      <c r="A38" s="101">
        <v>1</v>
      </c>
      <c r="B38" s="101" t="s">
        <v>7</v>
      </c>
      <c r="C38" s="100">
        <v>147921.98000000001</v>
      </c>
    </row>
    <row r="39" spans="1:3" ht="18" x14ac:dyDescent="0.35">
      <c r="A39" s="101">
        <v>2</v>
      </c>
      <c r="B39" s="101" t="s">
        <v>8</v>
      </c>
      <c r="C39" s="100">
        <v>36079.96</v>
      </c>
    </row>
    <row r="40" spans="1:3" ht="18" x14ac:dyDescent="0.35">
      <c r="A40" s="101">
        <v>3</v>
      </c>
      <c r="B40" s="101" t="s">
        <v>6</v>
      </c>
      <c r="C40" s="100">
        <v>30898.47</v>
      </c>
    </row>
    <row r="41" spans="1:3" ht="18" x14ac:dyDescent="0.35">
      <c r="A41" s="101">
        <v>4</v>
      </c>
      <c r="B41" s="101" t="s">
        <v>9</v>
      </c>
      <c r="C41" s="100">
        <v>20168.2</v>
      </c>
    </row>
    <row r="42" spans="1:3" ht="18" x14ac:dyDescent="0.35">
      <c r="A42" s="101">
        <v>5</v>
      </c>
      <c r="B42" s="101" t="s">
        <v>13</v>
      </c>
      <c r="C42" s="100">
        <v>3366.67</v>
      </c>
    </row>
    <row r="43" spans="1:3" ht="18" x14ac:dyDescent="0.35">
      <c r="A43" s="101">
        <v>6</v>
      </c>
      <c r="B43" s="101" t="s">
        <v>18</v>
      </c>
      <c r="C43" s="103">
        <v>530</v>
      </c>
    </row>
    <row r="44" spans="1:3" ht="18" x14ac:dyDescent="0.35">
      <c r="A44" s="101">
        <v>7</v>
      </c>
      <c r="B44" s="101" t="s">
        <v>12</v>
      </c>
      <c r="C44" s="103">
        <v>3650</v>
      </c>
    </row>
    <row r="45" spans="1:3" ht="18" x14ac:dyDescent="0.35">
      <c r="A45" s="101">
        <v>8</v>
      </c>
      <c r="B45" s="101" t="s">
        <v>31</v>
      </c>
      <c r="C45" s="103">
        <v>24600</v>
      </c>
    </row>
    <row r="46" spans="1:3" ht="18" x14ac:dyDescent="0.35">
      <c r="A46" s="101">
        <v>9</v>
      </c>
      <c r="B46" s="101" t="s">
        <v>22</v>
      </c>
      <c r="C46" s="103">
        <v>2</v>
      </c>
    </row>
    <row r="47" spans="1:3" ht="18" x14ac:dyDescent="0.35">
      <c r="A47" s="101">
        <v>10</v>
      </c>
      <c r="B47" s="101" t="s">
        <v>189</v>
      </c>
      <c r="C47" s="103">
        <v>666.7</v>
      </c>
    </row>
    <row r="48" spans="1:3" ht="18" x14ac:dyDescent="0.35">
      <c r="A48" s="101">
        <v>11</v>
      </c>
      <c r="B48" s="101" t="s">
        <v>187</v>
      </c>
      <c r="C48" s="103">
        <v>20036.93</v>
      </c>
    </row>
    <row r="49" spans="1:3" ht="18" x14ac:dyDescent="0.35">
      <c r="A49" s="101">
        <v>12</v>
      </c>
      <c r="B49" s="101" t="s">
        <v>190</v>
      </c>
      <c r="C49" s="103">
        <v>288</v>
      </c>
    </row>
    <row r="50" spans="1:3" ht="18" x14ac:dyDescent="0.35">
      <c r="A50" s="101"/>
      <c r="B50" s="99" t="s">
        <v>4</v>
      </c>
      <c r="C50" s="100">
        <f>SUM(C38:C49)</f>
        <v>288208.91000000003</v>
      </c>
    </row>
    <row r="51" spans="1:3" ht="18" x14ac:dyDescent="0.35">
      <c r="A51" s="96"/>
      <c r="B51" s="102"/>
      <c r="C51" s="97"/>
    </row>
    <row r="52" spans="1:3" ht="18" x14ac:dyDescent="0.35">
      <c r="A52" s="96"/>
      <c r="B52" s="102"/>
      <c r="C52" s="97"/>
    </row>
    <row r="53" spans="1:3" ht="18" x14ac:dyDescent="0.35">
      <c r="A53" s="96"/>
      <c r="B53" s="96"/>
      <c r="C53" s="98"/>
    </row>
    <row r="54" spans="1:3" ht="18" x14ac:dyDescent="0.35">
      <c r="A54" s="96"/>
      <c r="B54" s="97" t="s">
        <v>191</v>
      </c>
      <c r="C54" s="97"/>
    </row>
    <row r="55" spans="1:3" ht="18" x14ac:dyDescent="0.35">
      <c r="A55" s="96"/>
      <c r="B55" s="102"/>
      <c r="C55" s="97"/>
    </row>
    <row r="56" spans="1:3" ht="18" x14ac:dyDescent="0.35">
      <c r="A56" s="101" t="s">
        <v>2</v>
      </c>
      <c r="B56" s="99" t="s">
        <v>3</v>
      </c>
      <c r="C56" s="100" t="s">
        <v>87</v>
      </c>
    </row>
    <row r="57" spans="1:3" ht="18" x14ac:dyDescent="0.35">
      <c r="A57" s="101">
        <v>1</v>
      </c>
      <c r="B57" s="101" t="s">
        <v>192</v>
      </c>
      <c r="C57" s="100">
        <v>230453.07</v>
      </c>
    </row>
    <row r="58" spans="1:3" ht="18" x14ac:dyDescent="0.35">
      <c r="A58" s="101">
        <v>2</v>
      </c>
      <c r="B58" s="101" t="s">
        <v>8</v>
      </c>
      <c r="C58" s="100"/>
    </row>
    <row r="59" spans="1:3" ht="18" x14ac:dyDescent="0.35">
      <c r="A59" s="101">
        <v>3</v>
      </c>
      <c r="B59" s="99" t="s">
        <v>25</v>
      </c>
      <c r="C59" s="100">
        <v>1892</v>
      </c>
    </row>
    <row r="60" spans="1:3" ht="18" x14ac:dyDescent="0.35">
      <c r="A60" s="101">
        <v>4</v>
      </c>
      <c r="B60" s="101" t="s">
        <v>9</v>
      </c>
      <c r="C60" s="100">
        <v>12500</v>
      </c>
    </row>
    <row r="61" spans="1:3" ht="18" x14ac:dyDescent="0.35">
      <c r="A61" s="101">
        <v>5</v>
      </c>
      <c r="B61" s="101" t="s">
        <v>6</v>
      </c>
      <c r="C61" s="100">
        <v>247126.09999999998</v>
      </c>
    </row>
    <row r="62" spans="1:3" ht="18" x14ac:dyDescent="0.35">
      <c r="A62" s="101">
        <v>6</v>
      </c>
      <c r="B62" s="101" t="s">
        <v>13</v>
      </c>
      <c r="C62" s="100">
        <v>5399.7</v>
      </c>
    </row>
    <row r="63" spans="1:3" ht="18" x14ac:dyDescent="0.35">
      <c r="A63" s="101">
        <v>7</v>
      </c>
      <c r="B63" s="101" t="s">
        <v>19</v>
      </c>
      <c r="C63" s="100">
        <v>7094.83</v>
      </c>
    </row>
    <row r="64" spans="1:3" ht="18" x14ac:dyDescent="0.35">
      <c r="A64" s="101">
        <v>8</v>
      </c>
      <c r="B64" s="101" t="s">
        <v>11</v>
      </c>
      <c r="C64" s="100">
        <v>0</v>
      </c>
    </row>
    <row r="65" spans="1:3" ht="18" x14ac:dyDescent="0.35">
      <c r="A65" s="101">
        <v>9</v>
      </c>
      <c r="B65" s="101" t="s">
        <v>56</v>
      </c>
      <c r="C65" s="100">
        <v>2238.33</v>
      </c>
    </row>
    <row r="66" spans="1:3" ht="18" x14ac:dyDescent="0.35">
      <c r="A66" s="101">
        <v>10</v>
      </c>
      <c r="B66" s="101" t="s">
        <v>22</v>
      </c>
      <c r="C66" s="100">
        <v>20.61</v>
      </c>
    </row>
    <row r="67" spans="1:3" ht="18" x14ac:dyDescent="0.35">
      <c r="A67" s="101">
        <v>11</v>
      </c>
      <c r="B67" s="101" t="s">
        <v>18</v>
      </c>
      <c r="C67" s="103">
        <v>2000</v>
      </c>
    </row>
    <row r="68" spans="1:3" ht="18" x14ac:dyDescent="0.35">
      <c r="A68" s="101">
        <v>12</v>
      </c>
      <c r="B68" s="101" t="s">
        <v>29</v>
      </c>
      <c r="C68" s="103">
        <v>1213.68</v>
      </c>
    </row>
    <row r="69" spans="1:3" ht="18" x14ac:dyDescent="0.35">
      <c r="A69" s="101">
        <v>13</v>
      </c>
      <c r="B69" s="101" t="s">
        <v>30</v>
      </c>
      <c r="C69" s="100">
        <v>524721.56999999995</v>
      </c>
    </row>
    <row r="70" spans="1:3" ht="18" x14ac:dyDescent="0.35">
      <c r="A70" s="101">
        <v>14</v>
      </c>
      <c r="B70" s="101" t="s">
        <v>31</v>
      </c>
      <c r="C70" s="100">
        <v>13680</v>
      </c>
    </row>
    <row r="71" spans="1:3" ht="18" x14ac:dyDescent="0.35">
      <c r="A71" s="101"/>
      <c r="B71" s="99" t="s">
        <v>4</v>
      </c>
      <c r="C71" s="100">
        <f>SUM(C57:C70)</f>
        <v>1048339.8899999999</v>
      </c>
    </row>
    <row r="72" spans="1:3" ht="18" x14ac:dyDescent="0.35">
      <c r="A72" s="96"/>
      <c r="B72" s="96"/>
      <c r="C72" s="98"/>
    </row>
    <row r="73" spans="1:3" ht="18" x14ac:dyDescent="0.35">
      <c r="A73" s="96"/>
      <c r="B73" s="97" t="s">
        <v>193</v>
      </c>
      <c r="C73" s="97"/>
    </row>
    <row r="74" spans="1:3" ht="18" x14ac:dyDescent="0.35">
      <c r="A74" s="96"/>
      <c r="B74" s="102"/>
      <c r="C74" s="97"/>
    </row>
    <row r="75" spans="1:3" ht="18" x14ac:dyDescent="0.35">
      <c r="A75" s="101" t="s">
        <v>2</v>
      </c>
      <c r="B75" s="99" t="s">
        <v>3</v>
      </c>
      <c r="C75" s="100" t="s">
        <v>87</v>
      </c>
    </row>
    <row r="76" spans="1:3" ht="18" x14ac:dyDescent="0.35">
      <c r="A76" s="101">
        <v>1</v>
      </c>
      <c r="B76" s="101" t="s">
        <v>7</v>
      </c>
      <c r="C76" s="100">
        <v>127562.76000000001</v>
      </c>
    </row>
    <row r="77" spans="1:3" ht="18" x14ac:dyDescent="0.35">
      <c r="A77" s="101">
        <v>2</v>
      </c>
      <c r="B77" s="101" t="s">
        <v>6</v>
      </c>
      <c r="C77" s="100">
        <v>113463.15999999999</v>
      </c>
    </row>
    <row r="78" spans="1:3" ht="18" x14ac:dyDescent="0.35">
      <c r="A78" s="101">
        <v>3</v>
      </c>
      <c r="B78" s="101" t="s">
        <v>187</v>
      </c>
      <c r="C78" s="100">
        <v>0.85</v>
      </c>
    </row>
    <row r="79" spans="1:3" ht="18" x14ac:dyDescent="0.35">
      <c r="A79" s="101">
        <v>4</v>
      </c>
      <c r="B79" s="101" t="s">
        <v>38</v>
      </c>
      <c r="C79" s="103">
        <v>722071.96250000002</v>
      </c>
    </row>
    <row r="80" spans="1:3" ht="18" x14ac:dyDescent="0.35">
      <c r="A80" s="101">
        <v>5</v>
      </c>
      <c r="B80" s="101" t="s">
        <v>68</v>
      </c>
      <c r="C80" s="100">
        <v>61557.2</v>
      </c>
    </row>
    <row r="81" spans="1:3" ht="18" x14ac:dyDescent="0.35">
      <c r="A81" s="101">
        <v>6</v>
      </c>
      <c r="B81" s="101" t="s">
        <v>36</v>
      </c>
      <c r="C81" s="100"/>
    </row>
    <row r="82" spans="1:3" ht="18" x14ac:dyDescent="0.35">
      <c r="A82" s="99"/>
      <c r="B82" s="99" t="s">
        <v>4</v>
      </c>
      <c r="C82" s="100">
        <f>SUM(C76:C81)</f>
        <v>1024655.9325</v>
      </c>
    </row>
    <row r="83" spans="1:3" ht="18" x14ac:dyDescent="0.35">
      <c r="A83" s="96"/>
      <c r="B83" s="102"/>
      <c r="C83" s="97" t="s">
        <v>1</v>
      </c>
    </row>
    <row r="84" spans="1:3" ht="18" x14ac:dyDescent="0.35">
      <c r="A84" s="96"/>
      <c r="B84" s="97" t="s">
        <v>194</v>
      </c>
      <c r="C84" s="97"/>
    </row>
    <row r="85" spans="1:3" ht="18" x14ac:dyDescent="0.35">
      <c r="A85" s="96"/>
      <c r="B85" s="97"/>
      <c r="C85" s="97"/>
    </row>
    <row r="86" spans="1:3" ht="18" x14ac:dyDescent="0.35">
      <c r="A86" s="101" t="s">
        <v>2</v>
      </c>
      <c r="B86" s="99" t="s">
        <v>3</v>
      </c>
      <c r="C86" s="100" t="s">
        <v>87</v>
      </c>
    </row>
    <row r="87" spans="1:3" ht="18" x14ac:dyDescent="0.35">
      <c r="A87" s="101">
        <v>1</v>
      </c>
      <c r="B87" s="104" t="s">
        <v>40</v>
      </c>
      <c r="C87" s="100">
        <v>6345.17</v>
      </c>
    </row>
    <row r="88" spans="1:3" ht="18" x14ac:dyDescent="0.35">
      <c r="A88" s="101">
        <v>2</v>
      </c>
      <c r="B88" s="104" t="s">
        <v>22</v>
      </c>
      <c r="C88" s="100">
        <v>1351.46027</v>
      </c>
    </row>
    <row r="89" spans="1:3" ht="18" x14ac:dyDescent="0.35">
      <c r="A89" s="101">
        <v>3</v>
      </c>
      <c r="B89" s="104" t="s">
        <v>19</v>
      </c>
      <c r="C89" s="100">
        <v>41361.35</v>
      </c>
    </row>
    <row r="90" spans="1:3" ht="18" x14ac:dyDescent="0.35">
      <c r="A90" s="101">
        <v>4</v>
      </c>
      <c r="B90" s="104" t="s">
        <v>41</v>
      </c>
      <c r="C90" s="100">
        <v>36769.618999999999</v>
      </c>
    </row>
    <row r="91" spans="1:3" ht="18" x14ac:dyDescent="0.35">
      <c r="A91" s="101">
        <v>5</v>
      </c>
      <c r="B91" s="104" t="s">
        <v>93</v>
      </c>
      <c r="C91" s="100">
        <v>0</v>
      </c>
    </row>
    <row r="92" spans="1:3" ht="18" x14ac:dyDescent="0.35">
      <c r="A92" s="101">
        <v>6</v>
      </c>
      <c r="B92" s="104" t="s">
        <v>195</v>
      </c>
      <c r="C92" s="100">
        <v>868</v>
      </c>
    </row>
    <row r="93" spans="1:3" ht="18" x14ac:dyDescent="0.35">
      <c r="A93" s="101">
        <v>7</v>
      </c>
      <c r="B93" s="104" t="s">
        <v>196</v>
      </c>
      <c r="C93" s="100">
        <v>6341.2</v>
      </c>
    </row>
    <row r="94" spans="1:3" ht="18" x14ac:dyDescent="0.35">
      <c r="A94" s="101">
        <v>8</v>
      </c>
      <c r="B94" s="101" t="s">
        <v>197</v>
      </c>
      <c r="C94" s="100">
        <v>851</v>
      </c>
    </row>
    <row r="95" spans="1:3" ht="18" x14ac:dyDescent="0.35">
      <c r="A95" s="101">
        <v>9</v>
      </c>
      <c r="B95" s="101" t="s">
        <v>198</v>
      </c>
      <c r="C95" s="100">
        <v>805.33</v>
      </c>
    </row>
    <row r="96" spans="1:3" ht="18" x14ac:dyDescent="0.35">
      <c r="A96" s="101">
        <v>10</v>
      </c>
      <c r="B96" s="101" t="s">
        <v>199</v>
      </c>
      <c r="C96" s="100">
        <v>30.01</v>
      </c>
    </row>
    <row r="97" spans="1:3" ht="18" x14ac:dyDescent="0.35">
      <c r="A97" s="101">
        <v>11</v>
      </c>
      <c r="B97" s="101" t="s">
        <v>37</v>
      </c>
      <c r="C97" s="100">
        <v>43.85</v>
      </c>
    </row>
    <row r="98" spans="1:3" ht="18" x14ac:dyDescent="0.35">
      <c r="A98" s="101">
        <v>12</v>
      </c>
      <c r="B98" s="101" t="s">
        <v>44</v>
      </c>
      <c r="C98" s="100">
        <v>33.014000000000003</v>
      </c>
    </row>
    <row r="99" spans="1:3" ht="18" x14ac:dyDescent="0.35">
      <c r="A99" s="101">
        <v>13</v>
      </c>
      <c r="B99" s="101" t="s">
        <v>45</v>
      </c>
      <c r="C99" s="100">
        <v>0</v>
      </c>
    </row>
    <row r="100" spans="1:3" ht="18" x14ac:dyDescent="0.35">
      <c r="A100" s="101">
        <v>14</v>
      </c>
      <c r="B100" s="101" t="s">
        <v>46</v>
      </c>
      <c r="C100" s="103">
        <v>1819.4269999999999</v>
      </c>
    </row>
    <row r="101" spans="1:3" ht="18" x14ac:dyDescent="0.35">
      <c r="A101" s="101">
        <v>15</v>
      </c>
      <c r="B101" s="105" t="s">
        <v>35</v>
      </c>
      <c r="C101" s="103">
        <v>2182</v>
      </c>
    </row>
    <row r="102" spans="1:3" ht="18" x14ac:dyDescent="0.35">
      <c r="A102" s="101">
        <v>16</v>
      </c>
      <c r="B102" s="101" t="s">
        <v>200</v>
      </c>
      <c r="C102" s="100">
        <v>1501</v>
      </c>
    </row>
    <row r="103" spans="1:3" ht="18" x14ac:dyDescent="0.35">
      <c r="A103" s="101">
        <v>17</v>
      </c>
      <c r="B103" s="101" t="s">
        <v>95</v>
      </c>
      <c r="C103" s="100">
        <v>0</v>
      </c>
    </row>
    <row r="104" spans="1:3" ht="18" x14ac:dyDescent="0.35">
      <c r="A104" s="101">
        <v>18</v>
      </c>
      <c r="B104" s="101" t="s">
        <v>9</v>
      </c>
      <c r="C104" s="100">
        <v>754.35699999999997</v>
      </c>
    </row>
    <row r="105" spans="1:3" ht="18" x14ac:dyDescent="0.35">
      <c r="A105" s="101">
        <v>19</v>
      </c>
      <c r="B105" s="101" t="s">
        <v>201</v>
      </c>
      <c r="C105" s="100">
        <v>1087</v>
      </c>
    </row>
    <row r="106" spans="1:3" ht="18" x14ac:dyDescent="0.35">
      <c r="A106" s="101">
        <v>20</v>
      </c>
      <c r="B106" s="101" t="s">
        <v>36</v>
      </c>
      <c r="C106" s="100">
        <v>20.420000000000002</v>
      </c>
    </row>
    <row r="107" spans="1:3" ht="18" x14ac:dyDescent="0.35">
      <c r="A107" s="101">
        <v>21</v>
      </c>
      <c r="B107" s="101" t="s">
        <v>187</v>
      </c>
      <c r="C107" s="100"/>
    </row>
    <row r="108" spans="1:3" ht="18" x14ac:dyDescent="0.35">
      <c r="A108" s="101">
        <v>22</v>
      </c>
      <c r="B108" s="101" t="s">
        <v>11</v>
      </c>
      <c r="C108" s="100"/>
    </row>
    <row r="109" spans="1:3" ht="18" x14ac:dyDescent="0.35">
      <c r="A109" s="101"/>
      <c r="B109" s="99" t="s">
        <v>4</v>
      </c>
      <c r="C109" s="100">
        <f>SUM(C87:C108)</f>
        <v>102164.20727</v>
      </c>
    </row>
    <row r="110" spans="1:3" ht="18" x14ac:dyDescent="0.35">
      <c r="A110" s="96"/>
      <c r="B110" s="96"/>
      <c r="C110" s="98"/>
    </row>
    <row r="111" spans="1:3" ht="18" x14ac:dyDescent="0.35">
      <c r="A111" s="96"/>
      <c r="B111" s="106" t="s">
        <v>202</v>
      </c>
      <c r="C111" s="106"/>
    </row>
    <row r="112" spans="1:3" ht="18" x14ac:dyDescent="0.35">
      <c r="A112" s="96"/>
      <c r="B112" s="96"/>
      <c r="C112" s="98"/>
    </row>
    <row r="113" spans="1:3" ht="18" x14ac:dyDescent="0.35">
      <c r="A113" s="96"/>
      <c r="B113" s="97" t="s">
        <v>203</v>
      </c>
      <c r="C113" s="97"/>
    </row>
    <row r="114" spans="1:3" ht="18" x14ac:dyDescent="0.35">
      <c r="A114" s="96"/>
      <c r="B114" s="102"/>
      <c r="C114" s="97"/>
    </row>
    <row r="115" spans="1:3" ht="18" x14ac:dyDescent="0.35">
      <c r="A115" s="101" t="s">
        <v>2</v>
      </c>
      <c r="B115" s="99" t="s">
        <v>3</v>
      </c>
      <c r="C115" s="100" t="s">
        <v>87</v>
      </c>
    </row>
    <row r="116" spans="1:3" ht="18" x14ac:dyDescent="0.35">
      <c r="A116" s="101">
        <v>1</v>
      </c>
      <c r="B116" s="101" t="s">
        <v>7</v>
      </c>
      <c r="C116" s="100">
        <v>207812.52800000002</v>
      </c>
    </row>
    <row r="117" spans="1:3" ht="18" x14ac:dyDescent="0.35">
      <c r="A117" s="101">
        <v>2</v>
      </c>
      <c r="B117" s="101" t="s">
        <v>187</v>
      </c>
      <c r="C117" s="100">
        <v>42.85</v>
      </c>
    </row>
    <row r="118" spans="1:3" ht="18" x14ac:dyDescent="0.35">
      <c r="A118" s="101">
        <v>3</v>
      </c>
      <c r="B118" s="101" t="s">
        <v>9</v>
      </c>
      <c r="C118" s="100">
        <v>2845.6</v>
      </c>
    </row>
    <row r="119" spans="1:3" ht="18" x14ac:dyDescent="0.35">
      <c r="A119" s="101">
        <v>4</v>
      </c>
      <c r="B119" s="101" t="s">
        <v>6</v>
      </c>
      <c r="C119" s="103">
        <v>47965.51</v>
      </c>
    </row>
    <row r="120" spans="1:3" ht="18" x14ac:dyDescent="0.35">
      <c r="A120" s="101">
        <v>5</v>
      </c>
      <c r="B120" s="101" t="s">
        <v>36</v>
      </c>
      <c r="C120" s="103">
        <v>25.33</v>
      </c>
    </row>
    <row r="121" spans="1:3" ht="18" x14ac:dyDescent="0.35">
      <c r="A121" s="101">
        <v>6</v>
      </c>
      <c r="B121" s="101" t="s">
        <v>50</v>
      </c>
      <c r="C121" s="103">
        <v>1560</v>
      </c>
    </row>
    <row r="122" spans="1:3" ht="18" x14ac:dyDescent="0.35">
      <c r="A122" s="101">
        <v>7</v>
      </c>
      <c r="B122" s="101" t="s">
        <v>185</v>
      </c>
      <c r="C122" s="103">
        <v>320</v>
      </c>
    </row>
    <row r="123" spans="1:3" ht="18" x14ac:dyDescent="0.35">
      <c r="A123" s="101">
        <v>8</v>
      </c>
      <c r="B123" s="99" t="s">
        <v>204</v>
      </c>
      <c r="C123" s="103">
        <v>1.8</v>
      </c>
    </row>
    <row r="124" spans="1:3" ht="18" x14ac:dyDescent="0.35">
      <c r="A124" s="101"/>
      <c r="B124" s="99" t="s">
        <v>4</v>
      </c>
      <c r="C124" s="100">
        <f>SUM(C116:C123)</f>
        <v>260573.61800000002</v>
      </c>
    </row>
    <row r="125" spans="1:3" ht="18" x14ac:dyDescent="0.35">
      <c r="A125" s="96"/>
      <c r="B125" s="96"/>
      <c r="C125" s="98"/>
    </row>
    <row r="126" spans="1:3" ht="18" x14ac:dyDescent="0.35">
      <c r="A126" s="96"/>
      <c r="B126" s="96"/>
      <c r="C126" s="98"/>
    </row>
    <row r="127" spans="1:3" ht="18" x14ac:dyDescent="0.35">
      <c r="A127" s="96"/>
      <c r="B127" s="97" t="s">
        <v>205</v>
      </c>
      <c r="C127" s="97"/>
    </row>
    <row r="128" spans="1:3" ht="18" x14ac:dyDescent="0.35">
      <c r="A128" s="96"/>
      <c r="B128" s="102"/>
      <c r="C128" s="97"/>
    </row>
    <row r="129" spans="1:3" ht="18" x14ac:dyDescent="0.35">
      <c r="A129" s="101" t="s">
        <v>2</v>
      </c>
      <c r="B129" s="99" t="s">
        <v>3</v>
      </c>
      <c r="C129" s="100" t="s">
        <v>87</v>
      </c>
    </row>
    <row r="130" spans="1:3" ht="18" x14ac:dyDescent="0.35">
      <c r="A130" s="101">
        <v>1</v>
      </c>
      <c r="B130" s="101" t="s">
        <v>41</v>
      </c>
      <c r="C130" s="100">
        <v>211862.93</v>
      </c>
    </row>
    <row r="131" spans="1:3" ht="18" x14ac:dyDescent="0.35">
      <c r="A131" s="101">
        <v>2</v>
      </c>
      <c r="B131" s="101" t="s">
        <v>8</v>
      </c>
      <c r="C131" s="100">
        <v>35150</v>
      </c>
    </row>
    <row r="132" spans="1:3" ht="21" x14ac:dyDescent="0.35">
      <c r="A132" s="101">
        <v>3</v>
      </c>
      <c r="B132" s="101" t="s">
        <v>206</v>
      </c>
      <c r="C132" s="100">
        <v>30</v>
      </c>
    </row>
    <row r="133" spans="1:3" ht="18" x14ac:dyDescent="0.35">
      <c r="A133" s="101">
        <v>4</v>
      </c>
      <c r="B133" s="101" t="s">
        <v>9</v>
      </c>
      <c r="C133" s="100">
        <v>1850</v>
      </c>
    </row>
    <row r="134" spans="1:3" ht="18" x14ac:dyDescent="0.35">
      <c r="A134" s="101">
        <v>5</v>
      </c>
      <c r="B134" s="101" t="s">
        <v>53</v>
      </c>
      <c r="C134" s="100">
        <v>30</v>
      </c>
    </row>
    <row r="135" spans="1:3" ht="18" x14ac:dyDescent="0.35">
      <c r="A135" s="101">
        <v>6</v>
      </c>
      <c r="B135" s="101" t="s">
        <v>6</v>
      </c>
      <c r="C135" s="100">
        <v>163768</v>
      </c>
    </row>
    <row r="136" spans="1:3" ht="18" x14ac:dyDescent="0.35">
      <c r="A136" s="101">
        <v>7</v>
      </c>
      <c r="B136" s="101" t="s">
        <v>22</v>
      </c>
      <c r="C136" s="100">
        <v>4</v>
      </c>
    </row>
    <row r="137" spans="1:3" ht="18" x14ac:dyDescent="0.35">
      <c r="A137" s="101">
        <v>8</v>
      </c>
      <c r="B137" s="101" t="s">
        <v>31</v>
      </c>
      <c r="C137" s="100"/>
    </row>
    <row r="138" spans="1:3" ht="18" x14ac:dyDescent="0.35">
      <c r="A138" s="101">
        <v>9</v>
      </c>
      <c r="B138" s="101" t="s">
        <v>21</v>
      </c>
      <c r="C138" s="100">
        <v>17522.234999999997</v>
      </c>
    </row>
    <row r="139" spans="1:3" ht="18" x14ac:dyDescent="0.35">
      <c r="A139" s="101">
        <v>10</v>
      </c>
      <c r="B139" s="101" t="s">
        <v>43</v>
      </c>
      <c r="C139" s="100">
        <v>4000</v>
      </c>
    </row>
    <row r="140" spans="1:3" ht="18" x14ac:dyDescent="0.35">
      <c r="A140" s="101">
        <v>11</v>
      </c>
      <c r="B140" s="101" t="s">
        <v>207</v>
      </c>
      <c r="C140" s="100">
        <v>899.12999999999988</v>
      </c>
    </row>
    <row r="141" spans="1:3" ht="18" x14ac:dyDescent="0.35">
      <c r="A141" s="101">
        <v>12</v>
      </c>
      <c r="B141" s="101" t="s">
        <v>197</v>
      </c>
      <c r="C141" s="100">
        <v>600</v>
      </c>
    </row>
    <row r="142" spans="1:3" ht="18" x14ac:dyDescent="0.35">
      <c r="A142" s="101">
        <v>13</v>
      </c>
      <c r="B142" s="101" t="s">
        <v>208</v>
      </c>
      <c r="C142" s="100">
        <v>60</v>
      </c>
    </row>
    <row r="143" spans="1:3" ht="18" x14ac:dyDescent="0.35">
      <c r="A143" s="101">
        <v>14</v>
      </c>
      <c r="B143" s="101" t="s">
        <v>30</v>
      </c>
      <c r="C143" s="100">
        <v>20</v>
      </c>
    </row>
    <row r="144" spans="1:3" ht="18" x14ac:dyDescent="0.35">
      <c r="A144" s="101"/>
      <c r="B144" s="99" t="s">
        <v>4</v>
      </c>
      <c r="C144" s="100">
        <f>SUM(C130:C143)</f>
        <v>435796.29499999998</v>
      </c>
    </row>
    <row r="145" spans="1:3" ht="18" x14ac:dyDescent="0.35">
      <c r="A145" s="96"/>
      <c r="B145" s="96"/>
      <c r="C145" s="98"/>
    </row>
    <row r="146" spans="1:3" ht="18" x14ac:dyDescent="0.35">
      <c r="A146" s="96"/>
      <c r="B146" s="97" t="s">
        <v>209</v>
      </c>
      <c r="C146" s="97"/>
    </row>
    <row r="147" spans="1:3" ht="18" x14ac:dyDescent="0.35">
      <c r="A147" s="96"/>
      <c r="B147" s="102"/>
      <c r="C147" s="97"/>
    </row>
    <row r="148" spans="1:3" ht="18" x14ac:dyDescent="0.35">
      <c r="A148" s="101" t="s">
        <v>2</v>
      </c>
      <c r="B148" s="99" t="s">
        <v>3</v>
      </c>
      <c r="C148" s="100" t="s">
        <v>87</v>
      </c>
    </row>
    <row r="149" spans="1:3" ht="18" x14ac:dyDescent="0.35">
      <c r="A149" s="101">
        <v>1</v>
      </c>
      <c r="B149" s="101" t="s">
        <v>7</v>
      </c>
      <c r="C149" s="100"/>
    </row>
    <row r="150" spans="1:3" ht="18" x14ac:dyDescent="0.35">
      <c r="A150" s="101">
        <v>2</v>
      </c>
      <c r="B150" s="101" t="s">
        <v>9</v>
      </c>
      <c r="C150" s="100">
        <f ca="1">SUM(C150:C150)</f>
        <v>45.5</v>
      </c>
    </row>
    <row r="151" spans="1:3" ht="18" x14ac:dyDescent="0.35">
      <c r="A151" s="101">
        <v>3</v>
      </c>
      <c r="B151" s="101" t="s">
        <v>6</v>
      </c>
      <c r="C151" s="100">
        <f ca="1">SUM(C151:C151)</f>
        <v>185.5</v>
      </c>
    </row>
    <row r="152" spans="1:3" ht="18" x14ac:dyDescent="0.35">
      <c r="A152" s="101">
        <v>4</v>
      </c>
      <c r="B152" s="101" t="s">
        <v>56</v>
      </c>
      <c r="C152" s="100">
        <f ca="1">SUM(C152:C152)</f>
        <v>0</v>
      </c>
    </row>
    <row r="153" spans="1:3" ht="18" x14ac:dyDescent="0.35">
      <c r="A153" s="101"/>
      <c r="B153" s="99" t="s">
        <v>4</v>
      </c>
      <c r="C153" s="100">
        <f ca="1">SUM(C150:C152)</f>
        <v>231</v>
      </c>
    </row>
    <row r="154" spans="1:3" ht="18" x14ac:dyDescent="0.35">
      <c r="A154" s="96"/>
      <c r="B154" s="96"/>
      <c r="C154" s="98"/>
    </row>
    <row r="155" spans="1:3" ht="18" x14ac:dyDescent="0.35">
      <c r="A155" s="96"/>
      <c r="B155" s="97" t="s">
        <v>210</v>
      </c>
      <c r="C155" s="97"/>
    </row>
    <row r="156" spans="1:3" ht="18" x14ac:dyDescent="0.35">
      <c r="A156" s="96"/>
      <c r="B156" s="102"/>
      <c r="C156" s="97"/>
    </row>
    <row r="157" spans="1:3" ht="18" x14ac:dyDescent="0.35">
      <c r="A157" s="101" t="s">
        <v>2</v>
      </c>
      <c r="B157" s="99" t="s">
        <v>3</v>
      </c>
      <c r="C157" s="100" t="s">
        <v>87</v>
      </c>
    </row>
    <row r="158" spans="1:3" ht="18" x14ac:dyDescent="0.35">
      <c r="A158" s="101">
        <v>1</v>
      </c>
      <c r="B158" s="101" t="s">
        <v>7</v>
      </c>
      <c r="C158" s="100">
        <v>70880.350000000006</v>
      </c>
    </row>
    <row r="159" spans="1:3" ht="18" x14ac:dyDescent="0.35">
      <c r="A159" s="101">
        <v>2</v>
      </c>
      <c r="B159" s="101" t="s">
        <v>6</v>
      </c>
      <c r="C159" s="100">
        <v>8233.33</v>
      </c>
    </row>
    <row r="160" spans="1:3" ht="18" x14ac:dyDescent="0.35">
      <c r="A160" s="101">
        <v>3</v>
      </c>
      <c r="B160" s="101" t="s">
        <v>12</v>
      </c>
      <c r="C160" s="100">
        <v>618813.79</v>
      </c>
    </row>
    <row r="161" spans="1:3" ht="18" x14ac:dyDescent="0.35">
      <c r="A161" s="101">
        <v>4</v>
      </c>
      <c r="B161" s="101" t="s">
        <v>16</v>
      </c>
      <c r="C161" s="100">
        <v>48832.29</v>
      </c>
    </row>
    <row r="162" spans="1:3" ht="18" x14ac:dyDescent="0.35">
      <c r="A162" s="101">
        <v>5</v>
      </c>
      <c r="B162" s="101" t="s">
        <v>55</v>
      </c>
      <c r="C162" s="100">
        <v>11128.89</v>
      </c>
    </row>
    <row r="163" spans="1:3" ht="18" x14ac:dyDescent="0.35">
      <c r="A163" s="101">
        <v>6</v>
      </c>
      <c r="B163" s="101" t="s">
        <v>56</v>
      </c>
      <c r="C163" s="100">
        <v>3566.5670000000005</v>
      </c>
    </row>
    <row r="164" spans="1:3" ht="18" x14ac:dyDescent="0.35">
      <c r="A164" s="101">
        <v>7</v>
      </c>
      <c r="B164" s="101" t="s">
        <v>9</v>
      </c>
      <c r="C164" s="100">
        <v>0</v>
      </c>
    </row>
    <row r="165" spans="1:3" ht="18" x14ac:dyDescent="0.35">
      <c r="A165" s="101"/>
      <c r="B165" s="99" t="s">
        <v>4</v>
      </c>
      <c r="C165" s="100">
        <f>SUM(C158:C164)</f>
        <v>761455.21700000018</v>
      </c>
    </row>
    <row r="166" spans="1:3" ht="18" x14ac:dyDescent="0.35">
      <c r="A166" s="96"/>
      <c r="B166" s="96"/>
      <c r="C166" s="98"/>
    </row>
    <row r="167" spans="1:3" ht="18" x14ac:dyDescent="0.35">
      <c r="A167" s="96"/>
      <c r="B167" s="97" t="s">
        <v>211</v>
      </c>
      <c r="C167" s="97"/>
    </row>
    <row r="168" spans="1:3" ht="18" x14ac:dyDescent="0.35">
      <c r="A168" s="96"/>
      <c r="B168" s="102"/>
      <c r="C168" s="97"/>
    </row>
    <row r="169" spans="1:3" ht="18" x14ac:dyDescent="0.35">
      <c r="A169" s="101" t="s">
        <v>2</v>
      </c>
      <c r="B169" s="99" t="s">
        <v>3</v>
      </c>
      <c r="C169" s="100" t="s">
        <v>87</v>
      </c>
    </row>
    <row r="170" spans="1:3" ht="18" x14ac:dyDescent="0.35">
      <c r="A170" s="101">
        <v>1</v>
      </c>
      <c r="B170" s="101" t="s">
        <v>7</v>
      </c>
      <c r="C170" s="100">
        <v>29565.66</v>
      </c>
    </row>
    <row r="171" spans="1:3" ht="18" x14ac:dyDescent="0.35">
      <c r="A171" s="101">
        <v>2</v>
      </c>
      <c r="B171" s="101" t="s">
        <v>184</v>
      </c>
      <c r="C171" s="100">
        <v>100.8</v>
      </c>
    </row>
    <row r="172" spans="1:3" ht="18" x14ac:dyDescent="0.35">
      <c r="A172" s="101">
        <v>3</v>
      </c>
      <c r="B172" s="101" t="s">
        <v>6</v>
      </c>
      <c r="C172" s="100">
        <v>166.66</v>
      </c>
    </row>
    <row r="173" spans="1:3" ht="18" x14ac:dyDescent="0.35">
      <c r="A173" s="101"/>
      <c r="B173" s="99" t="s">
        <v>4</v>
      </c>
      <c r="C173" s="107">
        <f>SUM(C170:C172)</f>
        <v>29833.119999999999</v>
      </c>
    </row>
    <row r="174" spans="1:3" ht="18" x14ac:dyDescent="0.35">
      <c r="A174" s="96"/>
      <c r="B174" s="96"/>
      <c r="C174" s="98"/>
    </row>
    <row r="175" spans="1:3" ht="18" x14ac:dyDescent="0.35">
      <c r="A175" s="96"/>
      <c r="B175" s="97" t="s">
        <v>212</v>
      </c>
      <c r="C175" s="97"/>
    </row>
    <row r="176" spans="1:3" ht="18" x14ac:dyDescent="0.35">
      <c r="A176" s="101" t="s">
        <v>2</v>
      </c>
      <c r="B176" s="99" t="s">
        <v>3</v>
      </c>
      <c r="C176" s="100" t="s">
        <v>87</v>
      </c>
    </row>
    <row r="177" spans="1:3" ht="18" x14ac:dyDescent="0.35">
      <c r="A177" s="101">
        <v>1</v>
      </c>
      <c r="B177" s="108" t="s">
        <v>55</v>
      </c>
      <c r="C177" s="109">
        <v>1672.175</v>
      </c>
    </row>
    <row r="178" spans="1:3" ht="18" x14ac:dyDescent="0.35">
      <c r="A178" s="101">
        <v>2</v>
      </c>
      <c r="B178" s="101" t="s">
        <v>6</v>
      </c>
      <c r="C178" s="109">
        <v>190425.38500000001</v>
      </c>
    </row>
    <row r="179" spans="1:3" ht="18" x14ac:dyDescent="0.35">
      <c r="A179" s="101">
        <v>3</v>
      </c>
      <c r="B179" s="101" t="s">
        <v>54</v>
      </c>
      <c r="C179" s="109">
        <v>123.08</v>
      </c>
    </row>
    <row r="180" spans="1:3" ht="18" x14ac:dyDescent="0.35">
      <c r="A180" s="99"/>
      <c r="B180" s="99" t="s">
        <v>4</v>
      </c>
      <c r="C180" s="109">
        <f>SUM(C177:C179)</f>
        <v>192220.63999999998</v>
      </c>
    </row>
    <row r="181" spans="1:3" ht="18" x14ac:dyDescent="0.35">
      <c r="A181" s="96"/>
      <c r="B181" s="96"/>
      <c r="C181" s="98"/>
    </row>
    <row r="182" spans="1:3" ht="18" x14ac:dyDescent="0.35">
      <c r="A182" s="96"/>
      <c r="B182" s="106" t="s">
        <v>213</v>
      </c>
      <c r="C182" s="106"/>
    </row>
    <row r="183" spans="1:3" ht="18" x14ac:dyDescent="0.35">
      <c r="A183" s="96"/>
      <c r="B183" s="96"/>
      <c r="C183" s="98"/>
    </row>
    <row r="184" spans="1:3" ht="18" x14ac:dyDescent="0.35">
      <c r="A184" s="96"/>
      <c r="B184" s="97" t="s">
        <v>214</v>
      </c>
      <c r="C184" s="97"/>
    </row>
    <row r="185" spans="1:3" ht="18" x14ac:dyDescent="0.35">
      <c r="A185" s="101" t="s">
        <v>2</v>
      </c>
      <c r="B185" s="99" t="s">
        <v>3</v>
      </c>
      <c r="C185" s="100" t="s">
        <v>87</v>
      </c>
    </row>
    <row r="186" spans="1:3" ht="18" x14ac:dyDescent="0.35">
      <c r="A186" s="101">
        <v>1</v>
      </c>
      <c r="B186" s="101" t="s">
        <v>6</v>
      </c>
      <c r="C186" s="109">
        <v>23392.66</v>
      </c>
    </row>
    <row r="187" spans="1:3" ht="18" x14ac:dyDescent="0.35">
      <c r="A187" s="101">
        <v>2</v>
      </c>
      <c r="B187" s="101" t="s">
        <v>59</v>
      </c>
      <c r="C187" s="109">
        <v>3675.66</v>
      </c>
    </row>
    <row r="188" spans="1:3" ht="18" x14ac:dyDescent="0.35">
      <c r="A188" s="101">
        <v>3</v>
      </c>
      <c r="B188" s="101" t="s">
        <v>8</v>
      </c>
      <c r="C188" s="109">
        <v>1450.67</v>
      </c>
    </row>
    <row r="189" spans="1:3" ht="18" x14ac:dyDescent="0.35">
      <c r="A189" s="101">
        <v>4</v>
      </c>
      <c r="B189" s="101" t="s">
        <v>9</v>
      </c>
      <c r="C189" s="109"/>
    </row>
    <row r="190" spans="1:3" ht="18" x14ac:dyDescent="0.35">
      <c r="A190" s="101">
        <v>5</v>
      </c>
      <c r="B190" s="101" t="s">
        <v>14</v>
      </c>
      <c r="C190" s="110">
        <v>120</v>
      </c>
    </row>
    <row r="191" spans="1:3" ht="18" x14ac:dyDescent="0.35">
      <c r="A191" s="99"/>
      <c r="B191" s="99" t="s">
        <v>4</v>
      </c>
      <c r="C191" s="100">
        <f>SUM(C186:C190)</f>
        <v>28638.989999999998</v>
      </c>
    </row>
    <row r="192" spans="1:3" ht="18" x14ac:dyDescent="0.35">
      <c r="A192" s="96"/>
      <c r="B192" s="96"/>
      <c r="C192" s="98"/>
    </row>
    <row r="193" spans="1:3" ht="18" x14ac:dyDescent="0.35">
      <c r="A193" s="96"/>
      <c r="B193" s="97" t="s">
        <v>215</v>
      </c>
      <c r="C193" s="97"/>
    </row>
    <row r="194" spans="1:3" ht="18" x14ac:dyDescent="0.35">
      <c r="A194" s="101" t="s">
        <v>2</v>
      </c>
      <c r="B194" s="99" t="s">
        <v>3</v>
      </c>
      <c r="C194" s="100" t="s">
        <v>87</v>
      </c>
    </row>
    <row r="195" spans="1:3" ht="18" x14ac:dyDescent="0.35">
      <c r="A195" s="101">
        <v>1</v>
      </c>
      <c r="B195" s="101" t="s">
        <v>7</v>
      </c>
      <c r="C195" s="109">
        <v>1593953.2100000002</v>
      </c>
    </row>
    <row r="196" spans="1:3" ht="18" x14ac:dyDescent="0.35">
      <c r="A196" s="101">
        <v>3</v>
      </c>
      <c r="B196" s="101" t="s">
        <v>6</v>
      </c>
      <c r="C196" s="109">
        <v>736067.65</v>
      </c>
    </row>
    <row r="197" spans="1:3" ht="18" x14ac:dyDescent="0.35">
      <c r="A197" s="101">
        <v>4</v>
      </c>
      <c r="B197" s="101" t="s">
        <v>9</v>
      </c>
      <c r="C197" s="109">
        <v>37425</v>
      </c>
    </row>
    <row r="198" spans="1:3" ht="21" x14ac:dyDescent="0.35">
      <c r="A198" s="101">
        <v>5</v>
      </c>
      <c r="B198" s="101" t="s">
        <v>216</v>
      </c>
      <c r="C198" s="109">
        <v>1205.52</v>
      </c>
    </row>
    <row r="199" spans="1:3" ht="18" x14ac:dyDescent="0.35">
      <c r="A199" s="101">
        <v>7</v>
      </c>
      <c r="B199" s="101" t="s">
        <v>217</v>
      </c>
      <c r="C199" s="109">
        <v>4</v>
      </c>
    </row>
    <row r="200" spans="1:3" ht="18" x14ac:dyDescent="0.35">
      <c r="A200" s="101">
        <v>8</v>
      </c>
      <c r="B200" s="101" t="s">
        <v>218</v>
      </c>
      <c r="C200" s="109"/>
    </row>
    <row r="201" spans="1:3" ht="18" x14ac:dyDescent="0.35">
      <c r="A201" s="101"/>
      <c r="B201" s="99" t="s">
        <v>4</v>
      </c>
      <c r="C201" s="100">
        <f>SUM(C195:C200)</f>
        <v>2368655.3800000004</v>
      </c>
    </row>
    <row r="202" spans="1:3" ht="18" x14ac:dyDescent="0.35">
      <c r="A202" s="101"/>
      <c r="B202" s="101"/>
      <c r="C202" s="109"/>
    </row>
    <row r="203" spans="1:3" ht="18" x14ac:dyDescent="0.35">
      <c r="A203" s="96"/>
      <c r="B203" s="96"/>
      <c r="C203" s="98"/>
    </row>
    <row r="204" spans="1:3" ht="18" x14ac:dyDescent="0.35">
      <c r="A204" s="96"/>
      <c r="B204" s="97" t="s">
        <v>219</v>
      </c>
      <c r="C204" s="97"/>
    </row>
    <row r="205" spans="1:3" ht="18" x14ac:dyDescent="0.35">
      <c r="A205" s="101" t="s">
        <v>2</v>
      </c>
      <c r="B205" s="99" t="s">
        <v>3</v>
      </c>
      <c r="C205" s="100" t="s">
        <v>87</v>
      </c>
    </row>
    <row r="206" spans="1:3" ht="18" x14ac:dyDescent="0.35">
      <c r="A206" s="101">
        <v>1</v>
      </c>
      <c r="B206" s="104" t="s">
        <v>7</v>
      </c>
      <c r="C206" s="109">
        <v>739664.07</v>
      </c>
    </row>
    <row r="207" spans="1:3" ht="18" x14ac:dyDescent="0.35">
      <c r="A207" s="101">
        <v>2</v>
      </c>
      <c r="B207" s="104" t="s">
        <v>8</v>
      </c>
      <c r="C207" s="109">
        <v>123900.62000000002</v>
      </c>
    </row>
    <row r="208" spans="1:3" ht="18" x14ac:dyDescent="0.35">
      <c r="A208" s="101">
        <v>3</v>
      </c>
      <c r="B208" s="104" t="s">
        <v>6</v>
      </c>
      <c r="C208" s="109">
        <v>925275.24</v>
      </c>
    </row>
    <row r="209" spans="1:3" ht="18" x14ac:dyDescent="0.35">
      <c r="A209" s="101">
        <v>4</v>
      </c>
      <c r="B209" s="104" t="s">
        <v>9</v>
      </c>
      <c r="C209" s="109">
        <v>158563</v>
      </c>
    </row>
    <row r="210" spans="1:3" ht="18" x14ac:dyDescent="0.35">
      <c r="A210" s="101">
        <v>5</v>
      </c>
      <c r="B210" s="104" t="s">
        <v>35</v>
      </c>
      <c r="C210" s="110">
        <v>1333.33</v>
      </c>
    </row>
    <row r="211" spans="1:3" ht="18" x14ac:dyDescent="0.35">
      <c r="A211" s="101">
        <v>6</v>
      </c>
      <c r="B211" s="101" t="s">
        <v>187</v>
      </c>
      <c r="C211" s="110">
        <v>115.42</v>
      </c>
    </row>
    <row r="212" spans="1:3" ht="18" x14ac:dyDescent="0.35">
      <c r="A212" s="96"/>
      <c r="B212" s="99" t="s">
        <v>4</v>
      </c>
      <c r="C212" s="100">
        <f>SUM(C206:C211)</f>
        <v>1948851.68</v>
      </c>
    </row>
    <row r="213" spans="1:3" ht="18" x14ac:dyDescent="0.35">
      <c r="A213" s="96"/>
      <c r="B213" s="96"/>
      <c r="C213" s="98"/>
    </row>
    <row r="214" spans="1:3" ht="18" x14ac:dyDescent="0.35">
      <c r="A214" s="96"/>
      <c r="B214" s="97" t="s">
        <v>220</v>
      </c>
      <c r="C214" s="97"/>
    </row>
    <row r="215" spans="1:3" ht="18" x14ac:dyDescent="0.35">
      <c r="A215" s="101" t="s">
        <v>2</v>
      </c>
      <c r="B215" s="99" t="s">
        <v>3</v>
      </c>
      <c r="C215" s="100" t="s">
        <v>87</v>
      </c>
    </row>
    <row r="216" spans="1:3" ht="18" x14ac:dyDescent="0.35">
      <c r="A216" s="101">
        <v>1</v>
      </c>
      <c r="B216" s="101" t="s">
        <v>7</v>
      </c>
      <c r="C216" s="109">
        <v>202296.71</v>
      </c>
    </row>
    <row r="217" spans="1:3" ht="18" x14ac:dyDescent="0.35">
      <c r="A217" s="101">
        <v>2</v>
      </c>
      <c r="B217" s="101" t="s">
        <v>6</v>
      </c>
      <c r="C217" s="109">
        <v>219818.3</v>
      </c>
    </row>
    <row r="218" spans="1:3" ht="18" x14ac:dyDescent="0.35">
      <c r="A218" s="101">
        <v>3</v>
      </c>
      <c r="B218" s="101" t="s">
        <v>65</v>
      </c>
      <c r="C218" s="109">
        <v>3828.42</v>
      </c>
    </row>
    <row r="219" spans="1:3" ht="18" x14ac:dyDescent="0.35">
      <c r="A219" s="101">
        <v>4</v>
      </c>
      <c r="B219" s="101" t="s">
        <v>9</v>
      </c>
      <c r="C219" s="110">
        <v>42703.7</v>
      </c>
    </row>
    <row r="220" spans="1:3" ht="18" x14ac:dyDescent="0.35">
      <c r="A220" s="101">
        <v>5</v>
      </c>
      <c r="B220" s="101" t="s">
        <v>221</v>
      </c>
      <c r="C220" s="109">
        <v>120</v>
      </c>
    </row>
    <row r="221" spans="1:3" ht="18" x14ac:dyDescent="0.35">
      <c r="A221" s="101">
        <v>6</v>
      </c>
      <c r="B221" s="101" t="s">
        <v>43</v>
      </c>
      <c r="C221" s="109">
        <v>450</v>
      </c>
    </row>
    <row r="222" spans="1:3" ht="18" x14ac:dyDescent="0.35">
      <c r="A222" s="101">
        <v>7</v>
      </c>
      <c r="B222" s="101" t="s">
        <v>66</v>
      </c>
      <c r="C222" s="109">
        <v>50293.86</v>
      </c>
    </row>
    <row r="223" spans="1:3" ht="18" x14ac:dyDescent="0.35">
      <c r="A223" s="101">
        <v>8</v>
      </c>
      <c r="B223" s="101" t="s">
        <v>15</v>
      </c>
      <c r="C223" s="109">
        <v>54500</v>
      </c>
    </row>
    <row r="224" spans="1:3" ht="18" x14ac:dyDescent="0.35">
      <c r="A224" s="101">
        <v>9</v>
      </c>
      <c r="B224" s="101" t="s">
        <v>222</v>
      </c>
      <c r="C224" s="109">
        <v>0</v>
      </c>
    </row>
    <row r="225" spans="1:3" ht="18" x14ac:dyDescent="0.35">
      <c r="A225" s="101"/>
      <c r="B225" s="99" t="s">
        <v>4</v>
      </c>
      <c r="C225" s="100">
        <f>SUM(C216:C224)</f>
        <v>574010.99</v>
      </c>
    </row>
    <row r="226" spans="1:3" ht="18" x14ac:dyDescent="0.35">
      <c r="A226" s="96"/>
      <c r="B226" s="96"/>
      <c r="C226" s="97"/>
    </row>
    <row r="227" spans="1:3" ht="18" x14ac:dyDescent="0.35">
      <c r="A227" s="96"/>
      <c r="B227" s="97" t="s">
        <v>223</v>
      </c>
      <c r="C227" s="97"/>
    </row>
    <row r="228" spans="1:3" ht="18" x14ac:dyDescent="0.35">
      <c r="A228" s="101" t="s">
        <v>2</v>
      </c>
      <c r="B228" s="99" t="s">
        <v>3</v>
      </c>
      <c r="C228" s="100" t="s">
        <v>87</v>
      </c>
    </row>
    <row r="229" spans="1:3" ht="18" x14ac:dyDescent="0.35">
      <c r="A229" s="101">
        <v>1</v>
      </c>
      <c r="B229" s="101" t="s">
        <v>6</v>
      </c>
      <c r="C229" s="109">
        <v>63333.260000000009</v>
      </c>
    </row>
    <row r="230" spans="1:3" ht="18" x14ac:dyDescent="0.35">
      <c r="A230" s="101">
        <v>2</v>
      </c>
      <c r="B230" s="101" t="s">
        <v>59</v>
      </c>
      <c r="C230" s="109">
        <v>0</v>
      </c>
    </row>
    <row r="231" spans="1:3" ht="18" x14ac:dyDescent="0.35">
      <c r="A231" s="101">
        <v>3</v>
      </c>
      <c r="B231" s="101" t="s">
        <v>187</v>
      </c>
      <c r="C231" s="109">
        <v>277.51000000000005</v>
      </c>
    </row>
    <row r="232" spans="1:3" ht="18" x14ac:dyDescent="0.35">
      <c r="A232" s="101">
        <v>4</v>
      </c>
      <c r="B232" s="101" t="s">
        <v>54</v>
      </c>
      <c r="C232" s="109">
        <v>300</v>
      </c>
    </row>
    <row r="233" spans="1:3" ht="18" x14ac:dyDescent="0.35">
      <c r="A233" s="101">
        <v>5</v>
      </c>
      <c r="B233" s="101" t="s">
        <v>34</v>
      </c>
      <c r="C233" s="109">
        <v>57392.33</v>
      </c>
    </row>
    <row r="234" spans="1:3" ht="18" x14ac:dyDescent="0.35">
      <c r="A234" s="101">
        <v>6</v>
      </c>
      <c r="B234" s="101" t="s">
        <v>224</v>
      </c>
      <c r="C234" s="109"/>
    </row>
    <row r="235" spans="1:3" ht="18" x14ac:dyDescent="0.35">
      <c r="A235" s="101">
        <v>7</v>
      </c>
      <c r="B235" s="101" t="s">
        <v>68</v>
      </c>
      <c r="C235" s="109">
        <v>3504.23</v>
      </c>
    </row>
    <row r="236" spans="1:3" ht="18" x14ac:dyDescent="0.35">
      <c r="A236" s="101">
        <v>8</v>
      </c>
      <c r="B236" s="101" t="s">
        <v>9</v>
      </c>
      <c r="C236" s="109">
        <v>4000</v>
      </c>
    </row>
    <row r="237" spans="1:3" ht="18" x14ac:dyDescent="0.35">
      <c r="A237" s="101">
        <v>9</v>
      </c>
      <c r="B237" s="101" t="s">
        <v>12</v>
      </c>
      <c r="C237" s="100"/>
    </row>
    <row r="238" spans="1:3" ht="18" x14ac:dyDescent="0.35">
      <c r="A238" s="101"/>
      <c r="B238" s="99" t="s">
        <v>4</v>
      </c>
      <c r="C238" s="100">
        <f>SUM(C229:C237)</f>
        <v>128807.33</v>
      </c>
    </row>
    <row r="239" spans="1:3" ht="18" x14ac:dyDescent="0.35">
      <c r="A239" s="96"/>
      <c r="B239" s="96"/>
      <c r="C239" s="97"/>
    </row>
    <row r="240" spans="1:3" ht="18" x14ac:dyDescent="0.35">
      <c r="A240" s="96"/>
      <c r="B240" s="97" t="s">
        <v>225</v>
      </c>
      <c r="C240" s="97"/>
    </row>
    <row r="241" spans="1:3" ht="18" x14ac:dyDescent="0.35">
      <c r="A241" s="101" t="s">
        <v>2</v>
      </c>
      <c r="B241" s="99" t="s">
        <v>3</v>
      </c>
      <c r="C241" s="100" t="s">
        <v>87</v>
      </c>
    </row>
    <row r="242" spans="1:3" ht="18" x14ac:dyDescent="0.35">
      <c r="A242" s="101">
        <v>1</v>
      </c>
      <c r="B242" s="101" t="s">
        <v>12</v>
      </c>
      <c r="C242" s="109">
        <v>1748450</v>
      </c>
    </row>
    <row r="243" spans="1:3" ht="18" x14ac:dyDescent="0.35">
      <c r="A243" s="101">
        <v>2</v>
      </c>
      <c r="B243" s="101" t="s">
        <v>55</v>
      </c>
      <c r="C243" s="109">
        <v>600</v>
      </c>
    </row>
    <row r="244" spans="1:3" ht="18" x14ac:dyDescent="0.35">
      <c r="A244" s="101">
        <v>3</v>
      </c>
      <c r="B244" s="101" t="s">
        <v>6</v>
      </c>
      <c r="C244" s="109">
        <v>1233.27</v>
      </c>
    </row>
    <row r="245" spans="1:3" ht="18" x14ac:dyDescent="0.35">
      <c r="A245" s="101">
        <v>4</v>
      </c>
      <c r="B245" s="101" t="s">
        <v>9</v>
      </c>
      <c r="C245" s="109">
        <v>10950</v>
      </c>
    </row>
    <row r="246" spans="1:3" ht="18" x14ac:dyDescent="0.35">
      <c r="A246" s="101">
        <v>5</v>
      </c>
      <c r="B246" s="101" t="s">
        <v>69</v>
      </c>
      <c r="C246" s="110">
        <v>98179</v>
      </c>
    </row>
    <row r="247" spans="1:3" ht="18" x14ac:dyDescent="0.35">
      <c r="A247" s="101"/>
      <c r="B247" s="99" t="s">
        <v>4</v>
      </c>
      <c r="C247" s="100">
        <f>SUM(C242:C246)</f>
        <v>1859412.27</v>
      </c>
    </row>
    <row r="248" spans="1:3" ht="18" x14ac:dyDescent="0.35">
      <c r="A248" s="96"/>
      <c r="B248" s="96"/>
      <c r="C248" s="98"/>
    </row>
    <row r="249" spans="1:3" ht="18" x14ac:dyDescent="0.35">
      <c r="A249" s="96"/>
      <c r="B249" s="97" t="s">
        <v>226</v>
      </c>
      <c r="C249" s="97"/>
    </row>
    <row r="250" spans="1:3" ht="18" x14ac:dyDescent="0.35">
      <c r="A250" s="101" t="s">
        <v>2</v>
      </c>
      <c r="B250" s="99" t="s">
        <v>3</v>
      </c>
      <c r="C250" s="100" t="s">
        <v>87</v>
      </c>
    </row>
    <row r="251" spans="1:3" ht="18" x14ac:dyDescent="0.35">
      <c r="A251" s="101">
        <v>1</v>
      </c>
      <c r="B251" s="101" t="s">
        <v>59</v>
      </c>
      <c r="C251" s="109">
        <v>59518.640000000007</v>
      </c>
    </row>
    <row r="252" spans="1:3" ht="18" x14ac:dyDescent="0.35">
      <c r="A252" s="101">
        <v>2</v>
      </c>
      <c r="B252" s="101" t="s">
        <v>8</v>
      </c>
      <c r="C252" s="109">
        <v>0</v>
      </c>
    </row>
    <row r="253" spans="1:3" ht="18" x14ac:dyDescent="0.35">
      <c r="A253" s="101">
        <v>3</v>
      </c>
      <c r="B253" s="101" t="s">
        <v>6</v>
      </c>
      <c r="C253" s="109">
        <v>73578.299999999988</v>
      </c>
    </row>
    <row r="254" spans="1:3" ht="18" x14ac:dyDescent="0.35">
      <c r="A254" s="101">
        <v>4</v>
      </c>
      <c r="B254" s="101" t="s">
        <v>34</v>
      </c>
      <c r="C254" s="109"/>
    </row>
    <row r="255" spans="1:3" ht="18" x14ac:dyDescent="0.35">
      <c r="A255" s="101">
        <v>5</v>
      </c>
      <c r="B255" s="101" t="s">
        <v>227</v>
      </c>
      <c r="C255" s="109">
        <v>9549.4140000000007</v>
      </c>
    </row>
    <row r="256" spans="1:3" ht="18" x14ac:dyDescent="0.35">
      <c r="A256" s="101">
        <v>6</v>
      </c>
      <c r="B256" s="101" t="s">
        <v>47</v>
      </c>
      <c r="C256" s="109"/>
    </row>
    <row r="257" spans="1:3" ht="18" x14ac:dyDescent="0.35">
      <c r="A257" s="101">
        <v>7</v>
      </c>
      <c r="B257" s="101" t="s">
        <v>36</v>
      </c>
      <c r="C257" s="109"/>
    </row>
    <row r="258" spans="1:3" ht="18" x14ac:dyDescent="0.35">
      <c r="A258" s="101">
        <v>8</v>
      </c>
      <c r="B258" s="101" t="s">
        <v>189</v>
      </c>
      <c r="C258" s="109"/>
    </row>
    <row r="259" spans="1:3" ht="18" x14ac:dyDescent="0.35">
      <c r="A259" s="101">
        <v>9</v>
      </c>
      <c r="B259" s="101" t="s">
        <v>72</v>
      </c>
      <c r="C259" s="109">
        <v>4632</v>
      </c>
    </row>
    <row r="260" spans="1:3" ht="18" x14ac:dyDescent="0.35">
      <c r="A260" s="101">
        <v>10</v>
      </c>
      <c r="B260" s="101" t="s">
        <v>51</v>
      </c>
      <c r="C260" s="100"/>
    </row>
    <row r="261" spans="1:3" ht="18" x14ac:dyDescent="0.35">
      <c r="A261" s="101"/>
      <c r="B261" s="99" t="s">
        <v>4</v>
      </c>
      <c r="C261" s="100">
        <f>SUM(C251:C259)</f>
        <v>147278.35399999999</v>
      </c>
    </row>
    <row r="262" spans="1:3" ht="18" x14ac:dyDescent="0.35">
      <c r="A262" s="96"/>
      <c r="B262" s="96"/>
      <c r="C262" s="98"/>
    </row>
    <row r="263" spans="1:3" ht="18" x14ac:dyDescent="0.35">
      <c r="A263" s="96"/>
      <c r="B263" s="106" t="s">
        <v>73</v>
      </c>
      <c r="C263" s="106"/>
    </row>
    <row r="264" spans="1:3" ht="18" x14ac:dyDescent="0.35">
      <c r="A264" s="96"/>
      <c r="B264" s="96"/>
      <c r="C264" s="98"/>
    </row>
    <row r="265" spans="1:3" ht="18" x14ac:dyDescent="0.35">
      <c r="A265" s="96"/>
      <c r="B265" s="97" t="s">
        <v>228</v>
      </c>
      <c r="C265" s="97"/>
    </row>
    <row r="266" spans="1:3" ht="18" x14ac:dyDescent="0.35">
      <c r="A266" s="101" t="s">
        <v>2</v>
      </c>
      <c r="B266" s="99" t="s">
        <v>3</v>
      </c>
      <c r="C266" s="100" t="s">
        <v>87</v>
      </c>
    </row>
    <row r="267" spans="1:3" ht="18" x14ac:dyDescent="0.35">
      <c r="A267" s="101">
        <v>1</v>
      </c>
      <c r="B267" s="101" t="s">
        <v>7</v>
      </c>
      <c r="C267" s="109">
        <v>51053.7</v>
      </c>
    </row>
    <row r="268" spans="1:3" ht="18" x14ac:dyDescent="0.35">
      <c r="A268" s="101">
        <v>2</v>
      </c>
      <c r="B268" s="101" t="s">
        <v>9</v>
      </c>
      <c r="C268" s="109">
        <v>5400</v>
      </c>
    </row>
    <row r="269" spans="1:3" ht="18" x14ac:dyDescent="0.35">
      <c r="A269" s="101">
        <v>3</v>
      </c>
      <c r="B269" s="101" t="s">
        <v>17</v>
      </c>
      <c r="C269" s="109">
        <v>2830</v>
      </c>
    </row>
    <row r="270" spans="1:3" ht="18" x14ac:dyDescent="0.35">
      <c r="A270" s="101">
        <v>4</v>
      </c>
      <c r="B270" s="101" t="s">
        <v>6</v>
      </c>
      <c r="C270" s="109">
        <v>18492.7</v>
      </c>
    </row>
    <row r="271" spans="1:3" ht="18" x14ac:dyDescent="0.35">
      <c r="A271" s="101">
        <v>5</v>
      </c>
      <c r="B271" s="101" t="s">
        <v>43</v>
      </c>
      <c r="C271" s="110">
        <v>240</v>
      </c>
    </row>
    <row r="272" spans="1:3" ht="18" x14ac:dyDescent="0.35">
      <c r="A272" s="101">
        <v>6</v>
      </c>
      <c r="B272" s="101" t="s">
        <v>15</v>
      </c>
      <c r="C272" s="110">
        <v>7639</v>
      </c>
    </row>
    <row r="273" spans="1:3" ht="18" x14ac:dyDescent="0.35">
      <c r="A273" s="101">
        <v>7</v>
      </c>
      <c r="B273" s="101" t="s">
        <v>189</v>
      </c>
      <c r="C273" s="110">
        <v>2000</v>
      </c>
    </row>
    <row r="274" spans="1:3" ht="18" x14ac:dyDescent="0.35">
      <c r="A274" s="101"/>
      <c r="B274" s="99" t="s">
        <v>4</v>
      </c>
      <c r="C274" s="100">
        <f>SUM(C267:C273)</f>
        <v>87655.4</v>
      </c>
    </row>
    <row r="275" spans="1:3" ht="18" x14ac:dyDescent="0.35">
      <c r="A275" s="96"/>
      <c r="B275" s="96"/>
      <c r="C275" s="98"/>
    </row>
    <row r="276" spans="1:3" ht="18" x14ac:dyDescent="0.35">
      <c r="A276" s="96"/>
      <c r="B276" s="97" t="s">
        <v>229</v>
      </c>
      <c r="C276" s="97"/>
    </row>
    <row r="277" spans="1:3" ht="18" x14ac:dyDescent="0.35">
      <c r="A277" s="101" t="s">
        <v>2</v>
      </c>
      <c r="B277" s="99" t="s">
        <v>3</v>
      </c>
      <c r="C277" s="100" t="s">
        <v>87</v>
      </c>
    </row>
    <row r="278" spans="1:3" ht="18" x14ac:dyDescent="0.35">
      <c r="A278" s="101">
        <v>1</v>
      </c>
      <c r="B278" s="101" t="s">
        <v>9</v>
      </c>
      <c r="C278" s="109">
        <v>51374.98</v>
      </c>
    </row>
    <row r="279" spans="1:3" ht="18" x14ac:dyDescent="0.35">
      <c r="A279" s="101"/>
      <c r="B279" s="99" t="s">
        <v>4</v>
      </c>
      <c r="C279" s="100">
        <f>C278</f>
        <v>51374.98</v>
      </c>
    </row>
    <row r="280" spans="1:3" ht="18" x14ac:dyDescent="0.35">
      <c r="A280" s="96"/>
      <c r="B280" s="102"/>
      <c r="C280" s="97"/>
    </row>
    <row r="281" spans="1:3" ht="18" x14ac:dyDescent="0.35">
      <c r="A281" s="96"/>
      <c r="B281" s="97" t="s">
        <v>230</v>
      </c>
      <c r="C281" s="97"/>
    </row>
    <row r="282" spans="1:3" ht="18" x14ac:dyDescent="0.35">
      <c r="A282" s="101" t="s">
        <v>2</v>
      </c>
      <c r="B282" s="111" t="s">
        <v>3</v>
      </c>
      <c r="C282" s="100" t="s">
        <v>87</v>
      </c>
    </row>
    <row r="283" spans="1:3" ht="18" x14ac:dyDescent="0.35">
      <c r="A283" s="101">
        <v>1</v>
      </c>
      <c r="B283" s="101" t="s">
        <v>7</v>
      </c>
      <c r="C283" s="109">
        <v>8538097.7899999991</v>
      </c>
    </row>
    <row r="284" spans="1:3" ht="18" x14ac:dyDescent="0.35">
      <c r="A284" s="101">
        <v>2</v>
      </c>
      <c r="B284" s="101" t="s">
        <v>8</v>
      </c>
      <c r="C284" s="109">
        <v>629417.51000000013</v>
      </c>
    </row>
    <row r="285" spans="1:3" ht="18" x14ac:dyDescent="0.35">
      <c r="A285" s="101">
        <v>3</v>
      </c>
      <c r="B285" s="101" t="s">
        <v>6</v>
      </c>
      <c r="C285" s="109">
        <v>2744264.17</v>
      </c>
    </row>
    <row r="286" spans="1:3" ht="18" x14ac:dyDescent="0.35">
      <c r="A286" s="101">
        <v>4</v>
      </c>
      <c r="B286" s="101" t="s">
        <v>12</v>
      </c>
      <c r="C286" s="109">
        <v>16974564.509</v>
      </c>
    </row>
    <row r="287" spans="1:3" ht="18" x14ac:dyDescent="0.35">
      <c r="A287" s="101">
        <v>5</v>
      </c>
      <c r="B287" s="101" t="s">
        <v>69</v>
      </c>
      <c r="C287" s="109">
        <v>987944.11</v>
      </c>
    </row>
    <row r="288" spans="1:3" ht="18" x14ac:dyDescent="0.35">
      <c r="A288" s="101">
        <v>6</v>
      </c>
      <c r="B288" s="101" t="s">
        <v>231</v>
      </c>
      <c r="C288" s="109"/>
    </row>
    <row r="289" spans="1:3" ht="18" x14ac:dyDescent="0.35">
      <c r="A289" s="101">
        <v>7</v>
      </c>
      <c r="B289" s="101" t="s">
        <v>15</v>
      </c>
      <c r="C289" s="109">
        <v>2044222.34</v>
      </c>
    </row>
    <row r="290" spans="1:3" ht="18" x14ac:dyDescent="0.35">
      <c r="A290" s="101">
        <v>8</v>
      </c>
      <c r="B290" s="101" t="s">
        <v>9</v>
      </c>
      <c r="C290" s="109">
        <v>103300</v>
      </c>
    </row>
    <row r="291" spans="1:3" ht="18" x14ac:dyDescent="0.35">
      <c r="A291" s="101">
        <v>9</v>
      </c>
      <c r="B291" s="101" t="s">
        <v>35</v>
      </c>
      <c r="C291" s="109"/>
    </row>
    <row r="292" spans="1:3" ht="18" x14ac:dyDescent="0.35">
      <c r="A292" s="101">
        <v>10</v>
      </c>
      <c r="B292" s="105" t="s">
        <v>17</v>
      </c>
      <c r="C292" s="110">
        <v>10513.01</v>
      </c>
    </row>
    <row r="293" spans="1:3" ht="18" x14ac:dyDescent="0.35">
      <c r="A293" s="101">
        <v>11</v>
      </c>
      <c r="B293" s="101" t="s">
        <v>13</v>
      </c>
      <c r="C293" s="109"/>
    </row>
    <row r="294" spans="1:3" ht="18" x14ac:dyDescent="0.35">
      <c r="A294" s="101">
        <v>12</v>
      </c>
      <c r="B294" s="101" t="s">
        <v>43</v>
      </c>
      <c r="C294" s="109">
        <v>7720</v>
      </c>
    </row>
    <row r="295" spans="1:3" ht="18" x14ac:dyDescent="0.35">
      <c r="A295" s="101"/>
      <c r="B295" s="99" t="s">
        <v>4</v>
      </c>
      <c r="C295" s="100">
        <f>SUM(C283:C294)</f>
        <v>32040043.438999999</v>
      </c>
    </row>
    <row r="296" spans="1:3" ht="18" x14ac:dyDescent="0.35">
      <c r="A296" s="96"/>
      <c r="B296" s="96"/>
      <c r="C296" s="98"/>
    </row>
    <row r="297" spans="1:3" ht="18" x14ac:dyDescent="0.35">
      <c r="A297" s="96"/>
      <c r="B297" s="97" t="s">
        <v>232</v>
      </c>
      <c r="C297" s="97"/>
    </row>
    <row r="298" spans="1:3" ht="18" x14ac:dyDescent="0.35">
      <c r="A298" s="101" t="s">
        <v>2</v>
      </c>
      <c r="B298" s="99" t="s">
        <v>3</v>
      </c>
      <c r="C298" s="100" t="s">
        <v>87</v>
      </c>
    </row>
    <row r="299" spans="1:3" ht="18" x14ac:dyDescent="0.35">
      <c r="A299" s="101">
        <v>1</v>
      </c>
      <c r="B299" s="101" t="s">
        <v>74</v>
      </c>
      <c r="C299" s="109">
        <v>1059016.69</v>
      </c>
    </row>
    <row r="300" spans="1:3" ht="18" x14ac:dyDescent="0.35">
      <c r="A300" s="101">
        <v>2</v>
      </c>
      <c r="B300" s="101" t="s">
        <v>14</v>
      </c>
      <c r="C300" s="109">
        <v>86281.25</v>
      </c>
    </row>
    <row r="301" spans="1:3" ht="18" x14ac:dyDescent="0.35">
      <c r="A301" s="101">
        <v>3</v>
      </c>
      <c r="B301" s="101" t="s">
        <v>233</v>
      </c>
      <c r="C301" s="109"/>
    </row>
    <row r="302" spans="1:3" ht="18" x14ac:dyDescent="0.35">
      <c r="A302" s="101">
        <v>4</v>
      </c>
      <c r="B302" s="101" t="s">
        <v>9</v>
      </c>
      <c r="C302" s="109">
        <v>141093</v>
      </c>
    </row>
    <row r="303" spans="1:3" ht="18" x14ac:dyDescent="0.35">
      <c r="A303" s="101">
        <v>5</v>
      </c>
      <c r="B303" s="101" t="s">
        <v>6</v>
      </c>
      <c r="C303" s="110">
        <v>49393</v>
      </c>
    </row>
    <row r="304" spans="1:3" ht="18" x14ac:dyDescent="0.35">
      <c r="A304" s="101"/>
      <c r="B304" s="99" t="s">
        <v>4</v>
      </c>
      <c r="C304" s="100">
        <f>SUM(C299:C303)</f>
        <v>1335783.94</v>
      </c>
    </row>
    <row r="305" spans="1:3" ht="18" x14ac:dyDescent="0.35">
      <c r="A305" s="96"/>
      <c r="B305" s="96"/>
      <c r="C305" s="98"/>
    </row>
    <row r="306" spans="1:3" ht="18" x14ac:dyDescent="0.35">
      <c r="A306" s="96"/>
      <c r="B306" s="97" t="s">
        <v>234</v>
      </c>
      <c r="C306" s="97"/>
    </row>
    <row r="307" spans="1:3" ht="18" x14ac:dyDescent="0.35">
      <c r="A307" s="101" t="s">
        <v>2</v>
      </c>
      <c r="B307" s="99" t="s">
        <v>3</v>
      </c>
      <c r="C307" s="100" t="s">
        <v>87</v>
      </c>
    </row>
    <row r="308" spans="1:3" ht="18" x14ac:dyDescent="0.35">
      <c r="A308" s="101">
        <v>1</v>
      </c>
      <c r="B308" s="101" t="s">
        <v>7</v>
      </c>
      <c r="C308" s="109">
        <v>8759.99</v>
      </c>
    </row>
    <row r="309" spans="1:3" ht="18" x14ac:dyDescent="0.35">
      <c r="A309" s="101">
        <v>2</v>
      </c>
      <c r="B309" s="101" t="s">
        <v>9</v>
      </c>
      <c r="C309" s="109">
        <v>6750</v>
      </c>
    </row>
    <row r="310" spans="1:3" ht="18" x14ac:dyDescent="0.35">
      <c r="A310" s="101">
        <v>3</v>
      </c>
      <c r="B310" s="101" t="s">
        <v>6</v>
      </c>
      <c r="C310" s="109">
        <v>333.33</v>
      </c>
    </row>
    <row r="311" spans="1:3" ht="18" x14ac:dyDescent="0.35">
      <c r="A311" s="101">
        <v>4</v>
      </c>
      <c r="B311" s="101" t="s">
        <v>235</v>
      </c>
      <c r="C311" s="109">
        <v>0.92100000000000004</v>
      </c>
    </row>
    <row r="312" spans="1:3" ht="18" x14ac:dyDescent="0.35">
      <c r="A312" s="101">
        <v>5</v>
      </c>
      <c r="B312" s="101" t="s">
        <v>236</v>
      </c>
      <c r="C312" s="109">
        <v>2000</v>
      </c>
    </row>
    <row r="313" spans="1:3" ht="18" x14ac:dyDescent="0.35">
      <c r="A313" s="101">
        <v>6</v>
      </c>
      <c r="B313" s="101" t="s">
        <v>8</v>
      </c>
      <c r="C313" s="109">
        <v>0</v>
      </c>
    </row>
    <row r="314" spans="1:3" ht="18" x14ac:dyDescent="0.35">
      <c r="A314" s="101">
        <v>7</v>
      </c>
      <c r="B314" s="101" t="s">
        <v>17</v>
      </c>
      <c r="C314" s="109">
        <v>0</v>
      </c>
    </row>
    <row r="315" spans="1:3" ht="18" x14ac:dyDescent="0.35">
      <c r="A315" s="101"/>
      <c r="B315" s="99" t="s">
        <v>4</v>
      </c>
      <c r="C315" s="100">
        <f>SUM(C308:C314)</f>
        <v>17844.241000000002</v>
      </c>
    </row>
    <row r="316" spans="1:3" ht="18" x14ac:dyDescent="0.35">
      <c r="A316" s="96"/>
      <c r="B316" s="96"/>
      <c r="C316" s="98"/>
    </row>
    <row r="317" spans="1:3" ht="18" x14ac:dyDescent="0.35">
      <c r="A317" s="96"/>
      <c r="B317" s="97" t="s">
        <v>237</v>
      </c>
      <c r="C317" s="97"/>
    </row>
    <row r="318" spans="1:3" ht="18" x14ac:dyDescent="0.35">
      <c r="A318" s="101" t="s">
        <v>2</v>
      </c>
      <c r="B318" s="99" t="s">
        <v>3</v>
      </c>
      <c r="C318" s="100" t="s">
        <v>87</v>
      </c>
    </row>
    <row r="319" spans="1:3" ht="18" x14ac:dyDescent="0.35">
      <c r="A319" s="101">
        <v>1</v>
      </c>
      <c r="B319" s="101" t="s">
        <v>7</v>
      </c>
      <c r="C319" s="109">
        <v>1559715.28</v>
      </c>
    </row>
    <row r="320" spans="1:3" ht="18" x14ac:dyDescent="0.35">
      <c r="A320" s="101">
        <v>2</v>
      </c>
      <c r="B320" s="101" t="s">
        <v>9</v>
      </c>
      <c r="C320" s="109">
        <v>22122</v>
      </c>
    </row>
    <row r="321" spans="1:3" ht="18" x14ac:dyDescent="0.35">
      <c r="A321" s="101">
        <v>3</v>
      </c>
      <c r="B321" s="101" t="s">
        <v>17</v>
      </c>
      <c r="C321" s="109">
        <v>13548.529999999999</v>
      </c>
    </row>
    <row r="322" spans="1:3" ht="18" x14ac:dyDescent="0.35">
      <c r="A322" s="101">
        <v>4</v>
      </c>
      <c r="B322" s="101" t="s">
        <v>71</v>
      </c>
      <c r="C322" s="109">
        <v>19851.5</v>
      </c>
    </row>
    <row r="323" spans="1:3" ht="18" x14ac:dyDescent="0.35">
      <c r="A323" s="101">
        <v>5</v>
      </c>
      <c r="B323" s="101" t="s">
        <v>6</v>
      </c>
      <c r="C323" s="109">
        <v>302951.23</v>
      </c>
    </row>
    <row r="324" spans="1:3" ht="18" x14ac:dyDescent="0.35">
      <c r="A324" s="101">
        <v>6</v>
      </c>
      <c r="B324" s="101" t="s">
        <v>13</v>
      </c>
      <c r="C324" s="109">
        <v>11908.249999999998</v>
      </c>
    </row>
    <row r="325" spans="1:3" ht="18" x14ac:dyDescent="0.35">
      <c r="A325" s="101">
        <v>7</v>
      </c>
      <c r="B325" s="101" t="s">
        <v>200</v>
      </c>
      <c r="C325" s="109">
        <v>0</v>
      </c>
    </row>
    <row r="326" spans="1:3" ht="18" x14ac:dyDescent="0.35">
      <c r="A326" s="101">
        <v>8</v>
      </c>
      <c r="B326" s="101" t="s">
        <v>14</v>
      </c>
      <c r="C326" s="110">
        <v>135</v>
      </c>
    </row>
    <row r="327" spans="1:3" ht="18" x14ac:dyDescent="0.35">
      <c r="A327" s="101">
        <v>9</v>
      </c>
      <c r="B327" s="101" t="s">
        <v>238</v>
      </c>
      <c r="C327" s="110"/>
    </row>
    <row r="328" spans="1:3" ht="18" x14ac:dyDescent="0.35">
      <c r="A328" s="101">
        <v>10</v>
      </c>
      <c r="B328" s="101" t="s">
        <v>68</v>
      </c>
      <c r="C328" s="110">
        <v>0</v>
      </c>
    </row>
    <row r="329" spans="1:3" ht="18" x14ac:dyDescent="0.35">
      <c r="A329" s="101">
        <v>11</v>
      </c>
      <c r="B329" s="101" t="s">
        <v>37</v>
      </c>
      <c r="C329" s="110">
        <v>5.88</v>
      </c>
    </row>
    <row r="330" spans="1:3" ht="18" x14ac:dyDescent="0.35">
      <c r="A330" s="101">
        <v>12</v>
      </c>
      <c r="B330" s="101" t="s">
        <v>239</v>
      </c>
      <c r="C330" s="110"/>
    </row>
    <row r="331" spans="1:3" ht="18" x14ac:dyDescent="0.35">
      <c r="A331" s="101">
        <v>13</v>
      </c>
      <c r="B331" s="101" t="s">
        <v>47</v>
      </c>
      <c r="C331" s="103"/>
    </row>
    <row r="332" spans="1:3" ht="18" x14ac:dyDescent="0.35">
      <c r="A332" s="101"/>
      <c r="B332" s="99" t="s">
        <v>4</v>
      </c>
      <c r="C332" s="100">
        <f>SUM(C319:C331)</f>
        <v>1930237.67</v>
      </c>
    </row>
    <row r="333" spans="1:3" ht="18" x14ac:dyDescent="0.35">
      <c r="A333" s="96"/>
      <c r="B333" s="96"/>
      <c r="C333" s="96"/>
    </row>
    <row r="334" spans="1:3" ht="18" x14ac:dyDescent="0.35">
      <c r="A334" s="96"/>
      <c r="B334" s="106" t="s">
        <v>76</v>
      </c>
      <c r="C334" s="106"/>
    </row>
    <row r="335" spans="1:3" ht="18" x14ac:dyDescent="0.35">
      <c r="A335" s="96"/>
      <c r="B335" s="96"/>
      <c r="C335" s="98"/>
    </row>
    <row r="336" spans="1:3" ht="18" x14ac:dyDescent="0.35">
      <c r="A336" s="96"/>
      <c r="B336" s="97" t="s">
        <v>240</v>
      </c>
      <c r="C336" s="97"/>
    </row>
    <row r="337" spans="1:3" ht="18" x14ac:dyDescent="0.35">
      <c r="A337" s="101" t="s">
        <v>2</v>
      </c>
      <c r="B337" s="99" t="s">
        <v>3</v>
      </c>
      <c r="C337" s="100" t="s">
        <v>87</v>
      </c>
    </row>
    <row r="338" spans="1:3" ht="18" x14ac:dyDescent="0.35">
      <c r="A338" s="101">
        <v>1</v>
      </c>
      <c r="B338" s="101" t="s">
        <v>7</v>
      </c>
      <c r="C338" s="109">
        <v>93778.260000000009</v>
      </c>
    </row>
    <row r="339" spans="1:3" ht="18" x14ac:dyDescent="0.35">
      <c r="A339" s="101">
        <v>2</v>
      </c>
      <c r="B339" s="101" t="s">
        <v>77</v>
      </c>
      <c r="C339" s="109"/>
    </row>
    <row r="340" spans="1:3" ht="18" x14ac:dyDescent="0.35">
      <c r="A340" s="101">
        <v>3</v>
      </c>
      <c r="B340" s="101" t="s">
        <v>9</v>
      </c>
      <c r="C340" s="109">
        <v>4025</v>
      </c>
    </row>
    <row r="341" spans="1:3" ht="18" x14ac:dyDescent="0.35">
      <c r="A341" s="101">
        <v>4</v>
      </c>
      <c r="B341" s="101" t="s">
        <v>6</v>
      </c>
      <c r="C341" s="109">
        <v>1166.6599999999999</v>
      </c>
    </row>
    <row r="342" spans="1:3" ht="18" x14ac:dyDescent="0.35">
      <c r="A342" s="101">
        <v>5</v>
      </c>
      <c r="B342" s="101" t="s">
        <v>15</v>
      </c>
      <c r="C342" s="109">
        <v>13000</v>
      </c>
    </row>
    <row r="343" spans="1:3" ht="18" x14ac:dyDescent="0.35">
      <c r="A343" s="101">
        <v>6</v>
      </c>
      <c r="B343" s="101" t="s">
        <v>43</v>
      </c>
      <c r="C343" s="100"/>
    </row>
    <row r="344" spans="1:3" ht="18" x14ac:dyDescent="0.35">
      <c r="A344" s="101"/>
      <c r="B344" s="99" t="s">
        <v>4</v>
      </c>
      <c r="C344" s="100">
        <f>SUM(C338:C343)</f>
        <v>111969.92000000001</v>
      </c>
    </row>
    <row r="345" spans="1:3" ht="18" x14ac:dyDescent="0.35">
      <c r="A345" s="96"/>
      <c r="B345" s="102"/>
      <c r="C345" s="97"/>
    </row>
    <row r="346" spans="1:3" ht="18" x14ac:dyDescent="0.35">
      <c r="A346" s="96"/>
      <c r="B346" s="97" t="s">
        <v>241</v>
      </c>
      <c r="C346" s="97"/>
    </row>
    <row r="347" spans="1:3" ht="18" x14ac:dyDescent="0.35">
      <c r="A347" s="101" t="s">
        <v>2</v>
      </c>
      <c r="B347" s="99" t="s">
        <v>3</v>
      </c>
      <c r="C347" s="100" t="s">
        <v>87</v>
      </c>
    </row>
    <row r="348" spans="1:3" ht="18" x14ac:dyDescent="0.35">
      <c r="A348" s="101">
        <v>1</v>
      </c>
      <c r="B348" s="101" t="s">
        <v>6</v>
      </c>
      <c r="C348" s="109">
        <v>55134</v>
      </c>
    </row>
    <row r="349" spans="1:3" ht="18" x14ac:dyDescent="0.35">
      <c r="A349" s="101">
        <v>2</v>
      </c>
      <c r="B349" s="101" t="s">
        <v>9</v>
      </c>
      <c r="C349" s="109">
        <v>102696.3</v>
      </c>
    </row>
    <row r="350" spans="1:3" ht="18" x14ac:dyDescent="0.35">
      <c r="A350" s="101">
        <v>3</v>
      </c>
      <c r="B350" s="101" t="s">
        <v>7</v>
      </c>
      <c r="C350" s="109">
        <v>0</v>
      </c>
    </row>
    <row r="351" spans="1:3" ht="18" x14ac:dyDescent="0.35">
      <c r="A351" s="101"/>
      <c r="B351" s="99" t="s">
        <v>4</v>
      </c>
      <c r="C351" s="100">
        <f>SUM(C348:C350)</f>
        <v>157830.29999999999</v>
      </c>
    </row>
    <row r="352" spans="1:3" ht="18" x14ac:dyDescent="0.35">
      <c r="A352" s="96"/>
      <c r="B352" s="96"/>
      <c r="C352" s="98"/>
    </row>
    <row r="353" spans="1:3" ht="18" x14ac:dyDescent="0.35">
      <c r="A353" s="96"/>
      <c r="B353" s="97" t="s">
        <v>242</v>
      </c>
      <c r="C353" s="97"/>
    </row>
    <row r="354" spans="1:3" ht="18" x14ac:dyDescent="0.35">
      <c r="A354" s="101" t="s">
        <v>2</v>
      </c>
      <c r="B354" s="99" t="s">
        <v>3</v>
      </c>
      <c r="C354" s="100" t="s">
        <v>87</v>
      </c>
    </row>
    <row r="355" spans="1:3" ht="18" x14ac:dyDescent="0.35">
      <c r="A355" s="101">
        <v>1</v>
      </c>
      <c r="B355" s="101" t="s">
        <v>7</v>
      </c>
      <c r="C355" s="109">
        <v>2305349.8459999999</v>
      </c>
    </row>
    <row r="356" spans="1:3" ht="18" x14ac:dyDescent="0.35">
      <c r="A356" s="101">
        <v>2</v>
      </c>
      <c r="B356" s="101" t="s">
        <v>8</v>
      </c>
      <c r="C356" s="109">
        <v>21666.6</v>
      </c>
    </row>
    <row r="357" spans="1:3" ht="18" x14ac:dyDescent="0.35">
      <c r="A357" s="101">
        <v>3</v>
      </c>
      <c r="B357" s="101" t="s">
        <v>19</v>
      </c>
      <c r="C357" s="109">
        <v>104535.87</v>
      </c>
    </row>
    <row r="358" spans="1:3" ht="18" x14ac:dyDescent="0.35">
      <c r="A358" s="101">
        <v>4</v>
      </c>
      <c r="B358" s="101" t="s">
        <v>78</v>
      </c>
      <c r="C358" s="110">
        <v>170596.96</v>
      </c>
    </row>
    <row r="359" spans="1:3" ht="18" x14ac:dyDescent="0.35">
      <c r="A359" s="101">
        <v>5</v>
      </c>
      <c r="B359" s="101" t="s">
        <v>6</v>
      </c>
      <c r="C359" s="109"/>
    </row>
    <row r="360" spans="1:3" ht="18" x14ac:dyDescent="0.35">
      <c r="A360" s="101"/>
      <c r="B360" s="99" t="s">
        <v>4</v>
      </c>
      <c r="C360" s="100">
        <f>SUM(C355:C359)</f>
        <v>2602149.2760000001</v>
      </c>
    </row>
    <row r="361" spans="1:3" ht="18" x14ac:dyDescent="0.35">
      <c r="A361" s="96"/>
      <c r="B361" s="96"/>
      <c r="C361" s="98"/>
    </row>
    <row r="362" spans="1:3" ht="18" x14ac:dyDescent="0.35">
      <c r="A362" s="96"/>
      <c r="B362" s="97" t="s">
        <v>243</v>
      </c>
      <c r="C362" s="97"/>
    </row>
    <row r="363" spans="1:3" ht="18" x14ac:dyDescent="0.35">
      <c r="A363" s="101" t="s">
        <v>2</v>
      </c>
      <c r="B363" s="99" t="s">
        <v>3</v>
      </c>
      <c r="C363" s="100" t="s">
        <v>87</v>
      </c>
    </row>
    <row r="364" spans="1:3" ht="18" x14ac:dyDescent="0.35">
      <c r="A364" s="101">
        <v>1</v>
      </c>
      <c r="B364" s="112" t="s">
        <v>6</v>
      </c>
      <c r="C364" s="109">
        <v>5233.3</v>
      </c>
    </row>
    <row r="365" spans="1:3" ht="18" x14ac:dyDescent="0.35">
      <c r="A365" s="101">
        <v>2</v>
      </c>
      <c r="B365" s="113" t="s">
        <v>79</v>
      </c>
      <c r="C365" s="109">
        <v>30275</v>
      </c>
    </row>
    <row r="366" spans="1:3" ht="18" x14ac:dyDescent="0.35">
      <c r="A366" s="101">
        <v>3</v>
      </c>
      <c r="B366" s="99" t="s">
        <v>4</v>
      </c>
      <c r="C366" s="100">
        <f>SUM(C364:C365)</f>
        <v>35508.300000000003</v>
      </c>
    </row>
    <row r="367" spans="1:3" ht="18" x14ac:dyDescent="0.35">
      <c r="A367" s="96"/>
      <c r="B367" s="96"/>
      <c r="C367" s="98"/>
    </row>
    <row r="368" spans="1:3" ht="18" x14ac:dyDescent="0.35">
      <c r="A368" s="96"/>
      <c r="B368" s="97" t="s">
        <v>244</v>
      </c>
      <c r="C368" s="97"/>
    </row>
    <row r="369" spans="1:3" ht="18" x14ac:dyDescent="0.35">
      <c r="A369" s="101" t="s">
        <v>2</v>
      </c>
      <c r="B369" s="99" t="s">
        <v>3</v>
      </c>
      <c r="C369" s="100" t="s">
        <v>87</v>
      </c>
    </row>
    <row r="370" spans="1:3" ht="18" x14ac:dyDescent="0.35">
      <c r="A370" s="101">
        <v>1</v>
      </c>
      <c r="B370" s="101" t="s">
        <v>6</v>
      </c>
      <c r="C370" s="100"/>
    </row>
    <row r="371" spans="1:3" ht="18" x14ac:dyDescent="0.35">
      <c r="A371" s="101">
        <v>2</v>
      </c>
      <c r="B371" s="101" t="s">
        <v>79</v>
      </c>
      <c r="C371" s="109">
        <v>265468</v>
      </c>
    </row>
    <row r="372" spans="1:3" ht="18" x14ac:dyDescent="0.35">
      <c r="A372" s="101"/>
      <c r="B372" s="99" t="s">
        <v>4</v>
      </c>
      <c r="C372" s="100">
        <f>C371</f>
        <v>265468</v>
      </c>
    </row>
    <row r="373" spans="1:3" ht="18" x14ac:dyDescent="0.35">
      <c r="A373" s="96"/>
      <c r="B373" s="96"/>
      <c r="C373" s="98"/>
    </row>
    <row r="374" spans="1:3" ht="18" x14ac:dyDescent="0.35">
      <c r="A374" s="96"/>
      <c r="B374" s="97" t="s">
        <v>245</v>
      </c>
      <c r="C374" s="97"/>
    </row>
    <row r="375" spans="1:3" ht="18" x14ac:dyDescent="0.35">
      <c r="A375" s="101" t="s">
        <v>2</v>
      </c>
      <c r="B375" s="99" t="s">
        <v>3</v>
      </c>
      <c r="C375" s="100" t="s">
        <v>87</v>
      </c>
    </row>
    <row r="376" spans="1:3" ht="18" x14ac:dyDescent="0.35">
      <c r="A376" s="101">
        <v>1</v>
      </c>
      <c r="B376" s="101" t="s">
        <v>6</v>
      </c>
      <c r="C376" s="109">
        <v>418828.89</v>
      </c>
    </row>
    <row r="377" spans="1:3" ht="18" x14ac:dyDescent="0.35">
      <c r="A377" s="101">
        <v>2</v>
      </c>
      <c r="B377" s="101" t="s">
        <v>9</v>
      </c>
      <c r="C377" s="109">
        <v>6518.75</v>
      </c>
    </row>
    <row r="378" spans="1:3" ht="18" x14ac:dyDescent="0.35">
      <c r="A378" s="99"/>
      <c r="B378" s="99" t="s">
        <v>4</v>
      </c>
      <c r="C378" s="100">
        <f>SUM(C376:C377)</f>
        <v>425347.64</v>
      </c>
    </row>
    <row r="379" spans="1:3" ht="18" x14ac:dyDescent="0.35">
      <c r="A379" s="96"/>
      <c r="B379" s="96"/>
      <c r="C379" s="98"/>
    </row>
    <row r="380" spans="1:3" ht="18" x14ac:dyDescent="0.35">
      <c r="A380" s="96"/>
      <c r="B380" s="97" t="s">
        <v>246</v>
      </c>
      <c r="C380" s="97"/>
    </row>
    <row r="381" spans="1:3" ht="18" x14ac:dyDescent="0.35">
      <c r="A381" s="101" t="s">
        <v>2</v>
      </c>
      <c r="B381" s="99" t="s">
        <v>3</v>
      </c>
      <c r="C381" s="100" t="s">
        <v>87</v>
      </c>
    </row>
    <row r="382" spans="1:3" ht="18" x14ac:dyDescent="0.35">
      <c r="A382" s="101">
        <v>1</v>
      </c>
      <c r="B382" s="101" t="s">
        <v>9</v>
      </c>
      <c r="C382" s="109">
        <v>234785.09</v>
      </c>
    </row>
    <row r="383" spans="1:3" ht="18" x14ac:dyDescent="0.35">
      <c r="A383" s="101">
        <v>2</v>
      </c>
      <c r="B383" s="101" t="s">
        <v>6</v>
      </c>
      <c r="C383" s="100">
        <v>0</v>
      </c>
    </row>
    <row r="384" spans="1:3" ht="18" x14ac:dyDescent="0.35">
      <c r="A384" s="101"/>
      <c r="B384" s="99" t="s">
        <v>4</v>
      </c>
      <c r="C384" s="100">
        <f>SUM(C382:C383)</f>
        <v>234785.09</v>
      </c>
    </row>
    <row r="385" spans="1:3" ht="18" x14ac:dyDescent="0.35">
      <c r="A385" s="96"/>
      <c r="B385" s="96"/>
      <c r="C385" s="98"/>
    </row>
    <row r="386" spans="1:3" ht="18" x14ac:dyDescent="0.35">
      <c r="A386" s="96"/>
      <c r="B386" s="97" t="s">
        <v>247</v>
      </c>
      <c r="C386" s="97"/>
    </row>
    <row r="387" spans="1:3" ht="18" x14ac:dyDescent="0.35">
      <c r="A387" s="101"/>
      <c r="B387" s="99" t="s">
        <v>3</v>
      </c>
      <c r="C387" s="100" t="s">
        <v>87</v>
      </c>
    </row>
    <row r="388" spans="1:3" ht="18" x14ac:dyDescent="0.35">
      <c r="A388" s="101">
        <v>1</v>
      </c>
      <c r="B388" s="101" t="s">
        <v>7</v>
      </c>
      <c r="C388" s="109">
        <v>3422313.18</v>
      </c>
    </row>
    <row r="389" spans="1:3" ht="18" x14ac:dyDescent="0.35">
      <c r="A389" s="101">
        <v>2</v>
      </c>
      <c r="B389" s="101" t="s">
        <v>95</v>
      </c>
      <c r="C389" s="109">
        <v>1655</v>
      </c>
    </row>
    <row r="390" spans="1:3" ht="18" x14ac:dyDescent="0.35">
      <c r="A390" s="101">
        <v>3</v>
      </c>
      <c r="B390" s="101" t="s">
        <v>11</v>
      </c>
      <c r="C390" s="109">
        <v>350</v>
      </c>
    </row>
    <row r="391" spans="1:3" ht="18" x14ac:dyDescent="0.35">
      <c r="A391" s="101">
        <v>4</v>
      </c>
      <c r="B391" s="101" t="s">
        <v>184</v>
      </c>
      <c r="C391" s="109">
        <v>75</v>
      </c>
    </row>
    <row r="392" spans="1:3" ht="18" x14ac:dyDescent="0.35">
      <c r="A392" s="101">
        <v>5</v>
      </c>
      <c r="B392" s="101" t="s">
        <v>12</v>
      </c>
      <c r="C392" s="110">
        <v>8213060.9199999999</v>
      </c>
    </row>
    <row r="393" spans="1:3" ht="18" x14ac:dyDescent="0.35">
      <c r="A393" s="101">
        <v>6</v>
      </c>
      <c r="B393" s="101" t="s">
        <v>197</v>
      </c>
      <c r="C393" s="103"/>
    </row>
    <row r="394" spans="1:3" ht="18" x14ac:dyDescent="0.35">
      <c r="A394" s="101">
        <v>7</v>
      </c>
      <c r="B394" s="101" t="s">
        <v>9</v>
      </c>
      <c r="C394" s="103"/>
    </row>
    <row r="395" spans="1:3" ht="18" x14ac:dyDescent="0.35">
      <c r="A395" s="101"/>
      <c r="B395" s="99" t="s">
        <v>4</v>
      </c>
      <c r="C395" s="100">
        <f>SUM(C388:C394)</f>
        <v>11637454.1</v>
      </c>
    </row>
    <row r="396" spans="1:3" ht="18" x14ac:dyDescent="0.35">
      <c r="A396" s="96"/>
      <c r="B396" s="97" t="s">
        <v>248</v>
      </c>
      <c r="C396" s="97"/>
    </row>
    <row r="397" spans="1:3" ht="18" x14ac:dyDescent="0.35">
      <c r="A397" s="101" t="s">
        <v>2</v>
      </c>
      <c r="B397" s="99" t="s">
        <v>3</v>
      </c>
      <c r="C397" s="100" t="s">
        <v>87</v>
      </c>
    </row>
    <row r="398" spans="1:3" ht="18" x14ac:dyDescent="0.35">
      <c r="A398" s="101">
        <v>1</v>
      </c>
      <c r="B398" s="101" t="s">
        <v>9</v>
      </c>
      <c r="C398" s="109">
        <v>148201.01</v>
      </c>
    </row>
    <row r="399" spans="1:3" ht="18" x14ac:dyDescent="0.35">
      <c r="A399" s="101">
        <v>2</v>
      </c>
      <c r="B399" s="101" t="s">
        <v>6</v>
      </c>
      <c r="C399" s="109">
        <v>118441.63</v>
      </c>
    </row>
    <row r="400" spans="1:3" ht="18" x14ac:dyDescent="0.35">
      <c r="A400" s="101">
        <v>5</v>
      </c>
      <c r="B400" s="101" t="s">
        <v>41</v>
      </c>
      <c r="C400" s="110">
        <v>383.3</v>
      </c>
    </row>
    <row r="401" spans="1:3" ht="18" x14ac:dyDescent="0.35">
      <c r="A401" s="101"/>
      <c r="B401" s="99" t="s">
        <v>4</v>
      </c>
      <c r="C401" s="100">
        <f>SUM(C398:C400)</f>
        <v>267025.94</v>
      </c>
    </row>
    <row r="402" spans="1:3" ht="18" x14ac:dyDescent="0.35">
      <c r="A402" s="96"/>
      <c r="B402" s="96"/>
      <c r="C402" s="98"/>
    </row>
    <row r="403" spans="1:3" ht="18" x14ac:dyDescent="0.35">
      <c r="A403" s="96"/>
      <c r="B403" s="97" t="s">
        <v>249</v>
      </c>
      <c r="C403" s="97"/>
    </row>
    <row r="404" spans="1:3" ht="18" x14ac:dyDescent="0.35">
      <c r="A404" s="99" t="s">
        <v>2</v>
      </c>
      <c r="B404" s="99" t="s">
        <v>3</v>
      </c>
      <c r="C404" s="100" t="s">
        <v>87</v>
      </c>
    </row>
    <row r="405" spans="1:3" ht="18" x14ac:dyDescent="0.35">
      <c r="A405" s="101">
        <v>1</v>
      </c>
      <c r="B405" s="101" t="s">
        <v>74</v>
      </c>
      <c r="C405" s="109">
        <v>474879.64</v>
      </c>
    </row>
    <row r="406" spans="1:3" ht="18" x14ac:dyDescent="0.35">
      <c r="A406" s="101">
        <v>2</v>
      </c>
      <c r="B406" s="101" t="s">
        <v>8</v>
      </c>
      <c r="C406" s="109">
        <v>81654.549999999988</v>
      </c>
    </row>
    <row r="407" spans="1:3" ht="18" x14ac:dyDescent="0.35">
      <c r="A407" s="101">
        <v>3</v>
      </c>
      <c r="B407" s="101" t="s">
        <v>6</v>
      </c>
      <c r="C407" s="109">
        <v>41284.490000000005</v>
      </c>
    </row>
    <row r="408" spans="1:3" ht="18" x14ac:dyDescent="0.35">
      <c r="A408" s="101">
        <v>4</v>
      </c>
      <c r="B408" s="101" t="s">
        <v>9</v>
      </c>
      <c r="C408" s="109">
        <v>37500</v>
      </c>
    </row>
    <row r="409" spans="1:3" ht="18" x14ac:dyDescent="0.35">
      <c r="A409" s="101">
        <v>5</v>
      </c>
      <c r="B409" s="101" t="s">
        <v>12</v>
      </c>
      <c r="C409" s="109">
        <v>2850127.2990000001</v>
      </c>
    </row>
    <row r="410" spans="1:3" ht="18" x14ac:dyDescent="0.35">
      <c r="A410" s="101">
        <v>6</v>
      </c>
      <c r="B410" s="101" t="s">
        <v>31</v>
      </c>
      <c r="C410" s="109"/>
    </row>
    <row r="411" spans="1:3" ht="18" x14ac:dyDescent="0.35">
      <c r="A411" s="101">
        <v>7</v>
      </c>
      <c r="B411" s="101" t="s">
        <v>43</v>
      </c>
      <c r="C411" s="109"/>
    </row>
    <row r="412" spans="1:3" ht="18" x14ac:dyDescent="0.35">
      <c r="A412" s="101">
        <v>8</v>
      </c>
      <c r="B412" s="101" t="s">
        <v>15</v>
      </c>
      <c r="C412" s="109">
        <v>214997</v>
      </c>
    </row>
    <row r="413" spans="1:3" ht="18" x14ac:dyDescent="0.35">
      <c r="A413" s="101">
        <v>9</v>
      </c>
      <c r="B413" s="101" t="s">
        <v>187</v>
      </c>
      <c r="C413" s="109">
        <v>6300.5039999999999</v>
      </c>
    </row>
    <row r="414" spans="1:3" ht="18" x14ac:dyDescent="0.35">
      <c r="A414" s="101">
        <v>10</v>
      </c>
      <c r="B414" s="101" t="s">
        <v>17</v>
      </c>
      <c r="C414" s="109">
        <v>4000</v>
      </c>
    </row>
    <row r="415" spans="1:3" ht="18" x14ac:dyDescent="0.35">
      <c r="A415" s="101"/>
      <c r="B415" s="99" t="s">
        <v>4</v>
      </c>
      <c r="C415" s="100">
        <f>SUM(C405:C414)</f>
        <v>3710743.4830000005</v>
      </c>
    </row>
    <row r="416" spans="1:3" ht="18" x14ac:dyDescent="0.35">
      <c r="A416" s="96"/>
      <c r="B416" s="96"/>
      <c r="C416" s="98"/>
    </row>
    <row r="417" spans="1:3" ht="18" x14ac:dyDescent="0.35">
      <c r="A417" s="96"/>
      <c r="B417" s="97" t="s">
        <v>250</v>
      </c>
      <c r="C417" s="97"/>
    </row>
    <row r="418" spans="1:3" ht="18" x14ac:dyDescent="0.35">
      <c r="A418" s="101" t="s">
        <v>2</v>
      </c>
      <c r="B418" s="99" t="s">
        <v>3</v>
      </c>
      <c r="C418" s="100" t="s">
        <v>87</v>
      </c>
    </row>
    <row r="419" spans="1:3" ht="18" x14ac:dyDescent="0.35">
      <c r="A419" s="101">
        <v>1</v>
      </c>
      <c r="B419" s="101" t="s">
        <v>9</v>
      </c>
      <c r="C419" s="109">
        <v>148910</v>
      </c>
    </row>
    <row r="420" spans="1:3" ht="18" x14ac:dyDescent="0.35">
      <c r="A420" s="101">
        <v>2</v>
      </c>
      <c r="B420" s="101" t="s">
        <v>6</v>
      </c>
      <c r="C420" s="109">
        <v>0</v>
      </c>
    </row>
    <row r="421" spans="1:3" ht="18" x14ac:dyDescent="0.35">
      <c r="A421" s="99"/>
      <c r="B421" s="99" t="s">
        <v>4</v>
      </c>
      <c r="C421" s="100">
        <f>SUM(C419:C420)</f>
        <v>148910</v>
      </c>
    </row>
    <row r="422" spans="1:3" ht="18" x14ac:dyDescent="0.35">
      <c r="A422" s="96"/>
      <c r="B422" s="96"/>
      <c r="C422" s="98"/>
    </row>
    <row r="423" spans="1:3" ht="18" x14ac:dyDescent="0.35">
      <c r="A423" s="96"/>
      <c r="B423" s="97" t="s">
        <v>82</v>
      </c>
      <c r="C423" s="106"/>
    </row>
    <row r="424" spans="1:3" ht="18" x14ac:dyDescent="0.35">
      <c r="A424" s="96"/>
      <c r="B424" s="97" t="s">
        <v>251</v>
      </c>
      <c r="C424" s="97"/>
    </row>
    <row r="425" spans="1:3" ht="18" x14ac:dyDescent="0.35">
      <c r="A425" s="101" t="s">
        <v>2</v>
      </c>
      <c r="B425" s="99" t="s">
        <v>3</v>
      </c>
      <c r="C425" s="100" t="s">
        <v>87</v>
      </c>
    </row>
    <row r="426" spans="1:3" ht="18" x14ac:dyDescent="0.35">
      <c r="A426" s="101">
        <v>1</v>
      </c>
      <c r="B426" s="101" t="s">
        <v>7</v>
      </c>
      <c r="C426" s="109">
        <v>2757413.0630000001</v>
      </c>
    </row>
    <row r="427" spans="1:3" ht="18" x14ac:dyDescent="0.35">
      <c r="A427" s="101">
        <v>2</v>
      </c>
      <c r="B427" s="101" t="s">
        <v>8</v>
      </c>
      <c r="C427" s="109">
        <v>0</v>
      </c>
    </row>
    <row r="428" spans="1:3" ht="18" x14ac:dyDescent="0.35">
      <c r="A428" s="101">
        <v>3</v>
      </c>
      <c r="B428" s="101" t="s">
        <v>6</v>
      </c>
      <c r="C428" s="109">
        <v>34213.300000000003</v>
      </c>
    </row>
    <row r="429" spans="1:3" ht="18" x14ac:dyDescent="0.35">
      <c r="A429" s="101">
        <v>4</v>
      </c>
      <c r="B429" s="101" t="s">
        <v>38</v>
      </c>
      <c r="C429" s="109">
        <v>0</v>
      </c>
    </row>
    <row r="430" spans="1:3" ht="18" x14ac:dyDescent="0.35">
      <c r="A430" s="101">
        <v>5</v>
      </c>
      <c r="B430" s="101" t="s">
        <v>187</v>
      </c>
      <c r="C430" s="109">
        <v>3629.0260000000003</v>
      </c>
    </row>
    <row r="431" spans="1:3" ht="18" x14ac:dyDescent="0.35">
      <c r="A431" s="101">
        <v>6</v>
      </c>
      <c r="B431" s="101" t="s">
        <v>12</v>
      </c>
      <c r="C431" s="109">
        <v>0</v>
      </c>
    </row>
    <row r="432" spans="1:3" ht="18" x14ac:dyDescent="0.35">
      <c r="A432" s="101">
        <v>7</v>
      </c>
      <c r="B432" s="101" t="s">
        <v>14</v>
      </c>
      <c r="C432" s="109">
        <v>0</v>
      </c>
    </row>
    <row r="433" spans="1:4" ht="18" x14ac:dyDescent="0.35">
      <c r="A433" s="101">
        <v>8</v>
      </c>
      <c r="B433" s="101" t="s">
        <v>189</v>
      </c>
      <c r="C433" s="109"/>
    </row>
    <row r="434" spans="1:4" ht="18" x14ac:dyDescent="0.35">
      <c r="A434" s="101">
        <v>9</v>
      </c>
      <c r="B434" s="101" t="s">
        <v>18</v>
      </c>
      <c r="C434" s="100"/>
    </row>
    <row r="435" spans="1:4" ht="18" x14ac:dyDescent="0.35">
      <c r="A435" s="101"/>
      <c r="B435" s="99" t="s">
        <v>4</v>
      </c>
      <c r="C435" s="100">
        <f>SUM(C426:C434)</f>
        <v>2795255.389</v>
      </c>
    </row>
    <row r="436" spans="1:4" ht="18" x14ac:dyDescent="0.35">
      <c r="A436" s="96"/>
      <c r="B436" s="96"/>
      <c r="C436" s="98"/>
    </row>
    <row r="437" spans="1:4" ht="18" x14ac:dyDescent="0.35">
      <c r="A437" s="96"/>
      <c r="B437" s="97"/>
      <c r="C437" s="114"/>
      <c r="D437" s="95"/>
    </row>
    <row r="438" spans="1:4" ht="18" x14ac:dyDescent="0.35">
      <c r="A438" s="96"/>
      <c r="B438" s="96"/>
      <c r="C438" s="95"/>
      <c r="D438" s="95"/>
    </row>
    <row r="439" spans="1:4" ht="18" x14ac:dyDescent="0.35">
      <c r="A439" s="96"/>
      <c r="B439" s="96"/>
      <c r="C439" s="98"/>
    </row>
    <row r="440" spans="1:4" ht="18" x14ac:dyDescent="0.35">
      <c r="A440" s="96"/>
      <c r="B440" s="96"/>
      <c r="C440" s="98"/>
    </row>
    <row r="441" spans="1:4" ht="18" x14ac:dyDescent="0.35">
      <c r="A441" s="96"/>
      <c r="B441" s="96"/>
      <c r="C441" s="98"/>
    </row>
    <row r="442" spans="1:4" ht="18" x14ac:dyDescent="0.35">
      <c r="A442" s="96"/>
      <c r="B442" s="96"/>
      <c r="C442" s="98"/>
    </row>
    <row r="443" spans="1:4" ht="18" x14ac:dyDescent="0.35">
      <c r="A443" s="96"/>
      <c r="B443" s="96"/>
      <c r="C443" s="98"/>
    </row>
    <row r="444" spans="1:4" ht="18" x14ac:dyDescent="0.35">
      <c r="A444" s="96"/>
      <c r="B444" s="96"/>
      <c r="C444" s="98"/>
    </row>
    <row r="445" spans="1:4" ht="18" x14ac:dyDescent="0.35">
      <c r="A445" s="96"/>
      <c r="B445" s="96"/>
      <c r="C445" s="98"/>
    </row>
    <row r="446" spans="1:4" ht="18" x14ac:dyDescent="0.35">
      <c r="A446" s="96"/>
      <c r="B446" s="96"/>
      <c r="C446" s="98"/>
    </row>
    <row r="447" spans="1:4" ht="18" x14ac:dyDescent="0.35">
      <c r="A447" s="96"/>
      <c r="B447" s="96"/>
      <c r="C447" s="98"/>
    </row>
    <row r="448" spans="1:4" ht="18" x14ac:dyDescent="0.35">
      <c r="A448" s="96"/>
      <c r="B448" s="96"/>
      <c r="C448" s="98"/>
    </row>
    <row r="449" spans="1:3" ht="18" x14ac:dyDescent="0.35">
      <c r="A449" s="96"/>
      <c r="B449" s="96"/>
      <c r="C449" s="98"/>
    </row>
    <row r="450" spans="1:3" ht="18" x14ac:dyDescent="0.35">
      <c r="A450" s="96"/>
      <c r="B450" s="96"/>
      <c r="C450" s="98"/>
    </row>
    <row r="451" spans="1:3" ht="18" x14ac:dyDescent="0.35">
      <c r="A451" s="96"/>
      <c r="B451" s="96"/>
      <c r="C451" s="98"/>
    </row>
    <row r="452" spans="1:3" ht="18" x14ac:dyDescent="0.35">
      <c r="A452" s="96"/>
      <c r="B452" s="96"/>
      <c r="C452" s="98"/>
    </row>
    <row r="453" spans="1:3" ht="18" x14ac:dyDescent="0.35">
      <c r="A453" s="96"/>
      <c r="B453" s="96"/>
      <c r="C453" s="98"/>
    </row>
    <row r="454" spans="1:3" ht="18" x14ac:dyDescent="0.35">
      <c r="A454" s="96"/>
      <c r="B454" s="96"/>
      <c r="C454" s="98"/>
    </row>
    <row r="455" spans="1:3" ht="18" x14ac:dyDescent="0.35">
      <c r="A455" s="96"/>
      <c r="B455" s="96"/>
      <c r="C455" s="98"/>
    </row>
    <row r="456" spans="1:3" ht="18" x14ac:dyDescent="0.35">
      <c r="A456" s="96"/>
      <c r="B456" s="96"/>
      <c r="C456" s="98"/>
    </row>
    <row r="457" spans="1:3" ht="18" x14ac:dyDescent="0.35">
      <c r="A457" s="96"/>
      <c r="B457" s="96"/>
      <c r="C457" s="98"/>
    </row>
    <row r="458" spans="1:3" ht="18" x14ac:dyDescent="0.35">
      <c r="A458" s="96"/>
      <c r="B458" s="96"/>
      <c r="C458" s="98"/>
    </row>
    <row r="459" spans="1:3" ht="18" x14ac:dyDescent="0.35">
      <c r="A459" s="96"/>
      <c r="B459" s="96"/>
      <c r="C459" s="98"/>
    </row>
    <row r="460" spans="1:3" ht="18" x14ac:dyDescent="0.35">
      <c r="A460" s="96"/>
      <c r="B460" s="96"/>
      <c r="C460" s="98"/>
    </row>
    <row r="461" spans="1:3" ht="18" x14ac:dyDescent="0.35">
      <c r="A461" s="96"/>
      <c r="B461" s="96"/>
      <c r="C461" s="98"/>
    </row>
    <row r="462" spans="1:3" ht="18" x14ac:dyDescent="0.35">
      <c r="A462" s="96"/>
      <c r="B462" s="96"/>
      <c r="C462" s="98"/>
    </row>
    <row r="463" spans="1:3" ht="18" x14ac:dyDescent="0.35">
      <c r="A463" s="96"/>
      <c r="B463" s="96"/>
      <c r="C463" s="98"/>
    </row>
    <row r="464" spans="1:3" ht="18" x14ac:dyDescent="0.35">
      <c r="A464" s="96"/>
      <c r="B464" s="96"/>
      <c r="C464" s="98"/>
    </row>
    <row r="465" spans="1:3" ht="18" x14ac:dyDescent="0.35">
      <c r="A465" s="96"/>
      <c r="B465" s="96"/>
      <c r="C465" s="98"/>
    </row>
    <row r="466" spans="1:3" ht="18" x14ac:dyDescent="0.35">
      <c r="A466" s="96"/>
      <c r="B466" s="96"/>
      <c r="C466" s="98"/>
    </row>
    <row r="467" spans="1:3" ht="18" x14ac:dyDescent="0.35">
      <c r="A467" s="96"/>
      <c r="B467" s="96"/>
      <c r="C467" s="98"/>
    </row>
    <row r="468" spans="1:3" ht="18" x14ac:dyDescent="0.35">
      <c r="A468" s="96"/>
      <c r="B468" s="96"/>
      <c r="C468" s="98"/>
    </row>
    <row r="469" spans="1:3" ht="18" x14ac:dyDescent="0.35">
      <c r="A469" s="96"/>
      <c r="B469" s="96"/>
      <c r="C469" s="98"/>
    </row>
    <row r="470" spans="1:3" ht="18" x14ac:dyDescent="0.35">
      <c r="A470" s="96"/>
      <c r="B470" s="96"/>
      <c r="C470" s="98"/>
    </row>
    <row r="471" spans="1:3" ht="18" x14ac:dyDescent="0.35">
      <c r="A471" s="96"/>
      <c r="B471" s="96"/>
      <c r="C471" s="98"/>
    </row>
    <row r="472" spans="1:3" ht="18" x14ac:dyDescent="0.35">
      <c r="A472" s="96"/>
      <c r="B472" s="96"/>
      <c r="C472" s="98"/>
    </row>
    <row r="473" spans="1:3" ht="18" x14ac:dyDescent="0.35">
      <c r="A473" s="96"/>
      <c r="B473" s="96"/>
      <c r="C473" s="98"/>
    </row>
    <row r="474" spans="1:3" ht="18" x14ac:dyDescent="0.35">
      <c r="A474" s="96"/>
      <c r="B474" s="96"/>
      <c r="C474" s="98"/>
    </row>
    <row r="475" spans="1:3" ht="18" x14ac:dyDescent="0.35">
      <c r="A475" s="96"/>
      <c r="B475" s="96"/>
      <c r="C475" s="98"/>
    </row>
    <row r="476" spans="1:3" ht="18" x14ac:dyDescent="0.35">
      <c r="A476" s="96"/>
      <c r="B476" s="96"/>
      <c r="C476" s="98"/>
    </row>
    <row r="477" spans="1:3" ht="18" x14ac:dyDescent="0.35">
      <c r="A477" s="96"/>
      <c r="B477" s="96"/>
      <c r="C477" s="98"/>
    </row>
    <row r="478" spans="1:3" ht="18" x14ac:dyDescent="0.35">
      <c r="A478" s="96"/>
      <c r="B478" s="96"/>
      <c r="C478" s="98"/>
    </row>
    <row r="479" spans="1:3" ht="18" x14ac:dyDescent="0.35">
      <c r="A479" s="96"/>
      <c r="B479" s="96"/>
      <c r="C479" s="98"/>
    </row>
    <row r="480" spans="1:3" ht="18" x14ac:dyDescent="0.35">
      <c r="A480" s="96"/>
      <c r="B480" s="96"/>
      <c r="C480" s="98"/>
    </row>
    <row r="481" spans="1:3" ht="18" x14ac:dyDescent="0.35">
      <c r="A481" s="96"/>
      <c r="B481" s="96"/>
      <c r="C481" s="98"/>
    </row>
    <row r="482" spans="1:3" ht="18" x14ac:dyDescent="0.35">
      <c r="A482" s="96"/>
      <c r="B482" s="96"/>
      <c r="C482" s="98"/>
    </row>
    <row r="483" spans="1:3" ht="18" x14ac:dyDescent="0.35">
      <c r="A483" s="96"/>
      <c r="B483" s="96"/>
      <c r="C483" s="98"/>
    </row>
    <row r="484" spans="1:3" ht="18" x14ac:dyDescent="0.35">
      <c r="A484" s="96"/>
      <c r="B484" s="96"/>
      <c r="C484" s="98"/>
    </row>
    <row r="485" spans="1:3" ht="18" x14ac:dyDescent="0.35">
      <c r="A485" s="96"/>
      <c r="B485" s="96"/>
      <c r="C485" s="98"/>
    </row>
    <row r="486" spans="1:3" ht="18" x14ac:dyDescent="0.35">
      <c r="A486" s="96"/>
      <c r="B486" s="96"/>
      <c r="C486" s="98"/>
    </row>
    <row r="487" spans="1:3" ht="18" x14ac:dyDescent="0.35">
      <c r="A487" s="96"/>
      <c r="B487" s="96"/>
      <c r="C487" s="98"/>
    </row>
    <row r="488" spans="1:3" ht="18" x14ac:dyDescent="0.35">
      <c r="A488" s="96"/>
      <c r="B488" s="96"/>
      <c r="C488" s="98"/>
    </row>
    <row r="489" spans="1:3" ht="18" x14ac:dyDescent="0.35">
      <c r="A489" s="96"/>
      <c r="B489" s="96"/>
      <c r="C489" s="98"/>
    </row>
    <row r="490" spans="1:3" ht="18" x14ac:dyDescent="0.35">
      <c r="A490" s="96"/>
      <c r="B490" s="96"/>
      <c r="C490" s="98"/>
    </row>
    <row r="491" spans="1:3" ht="18" x14ac:dyDescent="0.35">
      <c r="A491" s="96"/>
      <c r="B491" s="96"/>
      <c r="C491" s="98"/>
    </row>
    <row r="492" spans="1:3" ht="18" x14ac:dyDescent="0.35">
      <c r="A492" s="96"/>
      <c r="B492" s="96"/>
      <c r="C492" s="98"/>
    </row>
    <row r="493" spans="1:3" ht="18" x14ac:dyDescent="0.35">
      <c r="A493" s="96"/>
      <c r="B493" s="96"/>
      <c r="C493" s="98"/>
    </row>
    <row r="494" spans="1:3" ht="18" x14ac:dyDescent="0.35">
      <c r="A494" s="96"/>
      <c r="B494" s="96"/>
      <c r="C494" s="98"/>
    </row>
    <row r="495" spans="1:3" ht="18" x14ac:dyDescent="0.35">
      <c r="A495" s="96"/>
      <c r="B495" s="96"/>
      <c r="C495" s="98"/>
    </row>
    <row r="496" spans="1:3" ht="18" x14ac:dyDescent="0.35">
      <c r="A496" s="96"/>
      <c r="B496" s="96"/>
      <c r="C496" s="98"/>
    </row>
    <row r="497" spans="1:3" ht="18" x14ac:dyDescent="0.35">
      <c r="A497" s="96"/>
      <c r="B497" s="96"/>
      <c r="C497" s="98"/>
    </row>
    <row r="498" spans="1:3" ht="18" x14ac:dyDescent="0.35">
      <c r="A498" s="96"/>
      <c r="B498" s="96"/>
      <c r="C498" s="98"/>
    </row>
    <row r="499" spans="1:3" ht="18" x14ac:dyDescent="0.35">
      <c r="A499" s="96"/>
      <c r="B499" s="96"/>
      <c r="C499" s="98"/>
    </row>
    <row r="500" spans="1:3" ht="18" x14ac:dyDescent="0.35">
      <c r="A500" s="96"/>
      <c r="B500" s="96"/>
      <c r="C500" s="98"/>
    </row>
    <row r="501" spans="1:3" ht="18" x14ac:dyDescent="0.35">
      <c r="A501" s="96"/>
      <c r="B501" s="96"/>
      <c r="C501" s="98"/>
    </row>
    <row r="502" spans="1:3" ht="18" x14ac:dyDescent="0.35">
      <c r="A502" s="96"/>
      <c r="B502" s="96"/>
      <c r="C502" s="98"/>
    </row>
    <row r="503" spans="1:3" ht="18" x14ac:dyDescent="0.35">
      <c r="A503" s="96"/>
      <c r="B503" s="96"/>
      <c r="C503" s="98"/>
    </row>
    <row r="504" spans="1:3" ht="18" x14ac:dyDescent="0.35">
      <c r="A504" s="96"/>
      <c r="B504" s="96"/>
      <c r="C504" s="98"/>
    </row>
    <row r="505" spans="1:3" ht="18" x14ac:dyDescent="0.35">
      <c r="A505" s="96"/>
      <c r="B505" s="96"/>
      <c r="C505" s="98"/>
    </row>
    <row r="506" spans="1:3" ht="18" x14ac:dyDescent="0.35">
      <c r="A506" s="96"/>
      <c r="B506" s="96"/>
      <c r="C506" s="98"/>
    </row>
    <row r="507" spans="1:3" ht="18" x14ac:dyDescent="0.35">
      <c r="A507" s="96"/>
      <c r="B507" s="115"/>
      <c r="C507" s="98"/>
    </row>
    <row r="508" spans="1:3" ht="18" x14ac:dyDescent="0.35">
      <c r="A508" s="96"/>
      <c r="B508" s="115"/>
      <c r="C508" s="98"/>
    </row>
    <row r="509" spans="1:3" ht="18" x14ac:dyDescent="0.35">
      <c r="A509" s="96"/>
      <c r="B509" s="96"/>
      <c r="C509" s="98"/>
    </row>
    <row r="510" spans="1:3" ht="18" x14ac:dyDescent="0.35">
      <c r="A510" s="96"/>
      <c r="B510" s="96"/>
      <c r="C510" s="98"/>
    </row>
    <row r="511" spans="1:3" ht="18" x14ac:dyDescent="0.35">
      <c r="A511" s="96"/>
      <c r="B511" s="96"/>
      <c r="C511" s="98"/>
    </row>
    <row r="512" spans="1:3" ht="18" x14ac:dyDescent="0.35">
      <c r="A512" s="96"/>
      <c r="B512" s="96"/>
      <c r="C512" s="98"/>
    </row>
    <row r="513" spans="1:3" ht="18" x14ac:dyDescent="0.35">
      <c r="A513" s="96"/>
      <c r="B513" s="96"/>
      <c r="C513" s="98"/>
    </row>
    <row r="514" spans="1:3" ht="18" x14ac:dyDescent="0.35">
      <c r="A514" s="96"/>
      <c r="B514" s="96"/>
      <c r="C514" s="98"/>
    </row>
    <row r="515" spans="1:3" ht="18" x14ac:dyDescent="0.35">
      <c r="A515" s="96"/>
      <c r="B515" s="96"/>
      <c r="C515" s="98"/>
    </row>
    <row r="516" spans="1:3" ht="18" x14ac:dyDescent="0.35">
      <c r="A516" s="96"/>
      <c r="B516" s="96"/>
      <c r="C516" s="98"/>
    </row>
    <row r="517" spans="1:3" ht="18" x14ac:dyDescent="0.35">
      <c r="A517" s="96"/>
      <c r="B517" s="96"/>
      <c r="C517" s="98"/>
    </row>
    <row r="518" spans="1:3" ht="18" x14ac:dyDescent="0.35">
      <c r="A518" s="96"/>
      <c r="B518" s="96"/>
      <c r="C518" s="98"/>
    </row>
    <row r="519" spans="1:3" ht="18" x14ac:dyDescent="0.35">
      <c r="A519" s="96"/>
      <c r="B519" s="96"/>
      <c r="C519" s="98"/>
    </row>
    <row r="520" spans="1:3" ht="18" x14ac:dyDescent="0.35">
      <c r="A520" s="96"/>
      <c r="B520" s="96"/>
      <c r="C520" s="98"/>
    </row>
    <row r="521" spans="1:3" ht="18" x14ac:dyDescent="0.35">
      <c r="A521" s="96"/>
      <c r="B521" s="96"/>
      <c r="C521" s="98"/>
    </row>
    <row r="522" spans="1:3" ht="18" x14ac:dyDescent="0.35">
      <c r="A522" s="96"/>
      <c r="B522" s="96"/>
      <c r="C522" s="98"/>
    </row>
    <row r="523" spans="1:3" ht="18" x14ac:dyDescent="0.35">
      <c r="A523" s="96"/>
      <c r="B523" s="96"/>
      <c r="C523" s="98"/>
    </row>
    <row r="524" spans="1:3" ht="18" x14ac:dyDescent="0.35">
      <c r="A524" s="96"/>
      <c r="B524" s="96"/>
      <c r="C524" s="98"/>
    </row>
    <row r="525" spans="1:3" ht="18" x14ac:dyDescent="0.35">
      <c r="A525" s="96"/>
      <c r="B525" s="96"/>
      <c r="C525" s="98"/>
    </row>
    <row r="526" spans="1:3" ht="18" x14ac:dyDescent="0.35">
      <c r="A526" s="96"/>
      <c r="B526" s="96"/>
      <c r="C526" s="98"/>
    </row>
    <row r="527" spans="1:3" ht="18" x14ac:dyDescent="0.35">
      <c r="A527" s="96"/>
      <c r="B527" s="96"/>
      <c r="C527" s="98"/>
    </row>
    <row r="528" spans="1:3" ht="18" x14ac:dyDescent="0.35">
      <c r="A528" s="96"/>
      <c r="B528" s="96"/>
      <c r="C528" s="98"/>
    </row>
    <row r="529" spans="1:3" ht="18" x14ac:dyDescent="0.35">
      <c r="A529" s="96"/>
      <c r="B529" s="96"/>
      <c r="C529" s="98"/>
    </row>
    <row r="530" spans="1:3" ht="18" x14ac:dyDescent="0.35">
      <c r="A530" s="96"/>
      <c r="B530" s="96"/>
      <c r="C530" s="98"/>
    </row>
    <row r="531" spans="1:3" ht="18" x14ac:dyDescent="0.35">
      <c r="A531" s="96"/>
      <c r="B531" s="96"/>
      <c r="C531" s="98"/>
    </row>
    <row r="532" spans="1:3" ht="18" x14ac:dyDescent="0.35">
      <c r="A532" s="96"/>
      <c r="B532" s="96"/>
      <c r="C532" s="98"/>
    </row>
    <row r="533" spans="1:3" ht="18" x14ac:dyDescent="0.35">
      <c r="A533" s="96"/>
      <c r="B533" s="96"/>
      <c r="C533" s="98"/>
    </row>
    <row r="534" spans="1:3" ht="18" x14ac:dyDescent="0.35">
      <c r="A534" s="96"/>
      <c r="B534" s="96"/>
      <c r="C534" s="98"/>
    </row>
    <row r="535" spans="1:3" ht="18" x14ac:dyDescent="0.35">
      <c r="A535" s="96"/>
      <c r="B535" s="96"/>
      <c r="C535" s="98"/>
    </row>
    <row r="536" spans="1:3" ht="18" x14ac:dyDescent="0.35">
      <c r="A536" s="96"/>
      <c r="B536" s="96"/>
      <c r="C536" s="98"/>
    </row>
    <row r="537" spans="1:3" ht="18" x14ac:dyDescent="0.35">
      <c r="A537" s="96"/>
      <c r="B537" s="96"/>
      <c r="C537" s="98"/>
    </row>
    <row r="538" spans="1:3" ht="18" x14ac:dyDescent="0.35">
      <c r="A538" s="96"/>
      <c r="B538" s="96"/>
      <c r="C538" s="98"/>
    </row>
    <row r="539" spans="1:3" ht="18" x14ac:dyDescent="0.35">
      <c r="A539" s="96"/>
      <c r="B539" s="96"/>
      <c r="C539" s="98"/>
    </row>
    <row r="540" spans="1:3" ht="18" x14ac:dyDescent="0.35">
      <c r="A540" s="96"/>
      <c r="B540" s="96"/>
      <c r="C540" s="98"/>
    </row>
    <row r="541" spans="1:3" ht="18" x14ac:dyDescent="0.35">
      <c r="A541" s="96"/>
      <c r="B541" s="96"/>
      <c r="C541" s="98"/>
    </row>
    <row r="542" spans="1:3" ht="18" x14ac:dyDescent="0.35">
      <c r="A542" s="96"/>
      <c r="B542" s="96"/>
      <c r="C542" s="98"/>
    </row>
    <row r="543" spans="1:3" ht="18" x14ac:dyDescent="0.35">
      <c r="A543" s="96"/>
      <c r="B543" s="96"/>
      <c r="C543" s="98"/>
    </row>
    <row r="544" spans="1:3" ht="18" x14ac:dyDescent="0.35">
      <c r="A544" s="96"/>
      <c r="B544" s="96"/>
      <c r="C544" s="98"/>
    </row>
    <row r="545" spans="1:3" ht="18" x14ac:dyDescent="0.35">
      <c r="A545" s="96"/>
      <c r="B545" s="96"/>
      <c r="C545" s="98"/>
    </row>
    <row r="546" spans="1:3" ht="18" x14ac:dyDescent="0.35">
      <c r="A546" s="96"/>
      <c r="B546" s="96"/>
      <c r="C546" s="98"/>
    </row>
    <row r="547" spans="1:3" ht="18" x14ac:dyDescent="0.35">
      <c r="A547" s="96"/>
      <c r="B547" s="96"/>
      <c r="C547" s="98"/>
    </row>
    <row r="548" spans="1:3" ht="18" x14ac:dyDescent="0.35">
      <c r="A548" s="96"/>
      <c r="B548" s="96"/>
      <c r="C548" s="98"/>
    </row>
    <row r="549" spans="1:3" ht="18" x14ac:dyDescent="0.35">
      <c r="A549" s="96"/>
      <c r="B549" s="96"/>
      <c r="C549" s="98"/>
    </row>
    <row r="550" spans="1:3" ht="18" x14ac:dyDescent="0.35">
      <c r="A550" s="96"/>
      <c r="B550" s="96"/>
      <c r="C550" s="98"/>
    </row>
    <row r="551" spans="1:3" ht="18" x14ac:dyDescent="0.35">
      <c r="A551" s="96"/>
      <c r="B551" s="96"/>
      <c r="C551" s="98"/>
    </row>
    <row r="552" spans="1:3" ht="18" x14ac:dyDescent="0.35">
      <c r="A552" s="96"/>
      <c r="B552" s="96"/>
      <c r="C552" s="98"/>
    </row>
    <row r="553" spans="1:3" ht="18" x14ac:dyDescent="0.35">
      <c r="A553" s="96"/>
      <c r="B553" s="96"/>
      <c r="C553" s="98"/>
    </row>
    <row r="554" spans="1:3" ht="18" x14ac:dyDescent="0.35">
      <c r="A554" s="96"/>
      <c r="B554" s="96"/>
      <c r="C554" s="98"/>
    </row>
    <row r="555" spans="1:3" ht="18" x14ac:dyDescent="0.35">
      <c r="A555" s="96"/>
      <c r="B555" s="96"/>
      <c r="C555" s="98"/>
    </row>
    <row r="556" spans="1:3" ht="18" x14ac:dyDescent="0.35">
      <c r="A556" s="96"/>
      <c r="B556" s="96"/>
      <c r="C556" s="98"/>
    </row>
    <row r="557" spans="1:3" ht="18" x14ac:dyDescent="0.35">
      <c r="A557" s="96"/>
      <c r="B557" s="96"/>
      <c r="C557" s="98"/>
    </row>
    <row r="558" spans="1:3" ht="18" x14ac:dyDescent="0.35">
      <c r="A558" s="96"/>
      <c r="B558" s="96"/>
      <c r="C558" s="98"/>
    </row>
    <row r="559" spans="1:3" ht="18" x14ac:dyDescent="0.35">
      <c r="A559" s="96"/>
      <c r="B559" s="96"/>
      <c r="C559" s="98"/>
    </row>
    <row r="560" spans="1:3" ht="18" x14ac:dyDescent="0.35">
      <c r="A560" s="96"/>
      <c r="B560" s="96"/>
      <c r="C560" s="98"/>
    </row>
    <row r="561" spans="1:3" ht="18" x14ac:dyDescent="0.35">
      <c r="A561" s="96"/>
      <c r="B561" s="96"/>
      <c r="C561" s="98"/>
    </row>
    <row r="562" spans="1:3" ht="18" x14ac:dyDescent="0.35">
      <c r="A562" s="96"/>
      <c r="B562" s="96"/>
      <c r="C562" s="98"/>
    </row>
    <row r="563" spans="1:3" ht="18" x14ac:dyDescent="0.35">
      <c r="A563" s="96"/>
      <c r="B563" s="96"/>
      <c r="C563" s="98"/>
    </row>
    <row r="564" spans="1:3" ht="18" x14ac:dyDescent="0.35">
      <c r="A564" s="96"/>
      <c r="B564" s="96"/>
      <c r="C564" s="98"/>
    </row>
    <row r="565" spans="1:3" ht="18" x14ac:dyDescent="0.35">
      <c r="A565" s="96"/>
      <c r="B565" s="96"/>
      <c r="C565" s="98"/>
    </row>
    <row r="566" spans="1:3" ht="18" x14ac:dyDescent="0.35">
      <c r="A566" s="96"/>
      <c r="B566" s="96"/>
      <c r="C566" s="98"/>
    </row>
    <row r="567" spans="1:3" ht="18" x14ac:dyDescent="0.35">
      <c r="A567" s="96"/>
      <c r="B567" s="96"/>
      <c r="C567" s="98"/>
    </row>
    <row r="568" spans="1:3" ht="18" x14ac:dyDescent="0.35">
      <c r="A568" s="96"/>
      <c r="B568" s="96"/>
      <c r="C568" s="98"/>
    </row>
    <row r="569" spans="1:3" ht="18" x14ac:dyDescent="0.35">
      <c r="A569" s="96"/>
      <c r="B569" s="96"/>
      <c r="C569" s="98"/>
    </row>
    <row r="570" spans="1:3" ht="18" x14ac:dyDescent="0.35">
      <c r="A570" s="96"/>
      <c r="B570" s="96"/>
      <c r="C570" s="98"/>
    </row>
    <row r="571" spans="1:3" ht="18" x14ac:dyDescent="0.35">
      <c r="A571" s="96"/>
      <c r="B571" s="96"/>
      <c r="C571" s="98"/>
    </row>
    <row r="572" spans="1:3" ht="18" x14ac:dyDescent="0.35">
      <c r="A572" s="96"/>
      <c r="B572" s="96"/>
      <c r="C572" s="98"/>
    </row>
    <row r="573" spans="1:3" ht="18" x14ac:dyDescent="0.35">
      <c r="A573" s="96"/>
      <c r="B573" s="96"/>
      <c r="C573" s="98"/>
    </row>
    <row r="574" spans="1:3" ht="18" x14ac:dyDescent="0.35">
      <c r="A574" s="96"/>
      <c r="B574" s="96"/>
      <c r="C574" s="98"/>
    </row>
    <row r="575" spans="1:3" ht="18" x14ac:dyDescent="0.35">
      <c r="A575" s="96"/>
      <c r="B575" s="96"/>
      <c r="C575" s="98"/>
    </row>
    <row r="576" spans="1:3" ht="18" x14ac:dyDescent="0.35">
      <c r="A576" s="96"/>
      <c r="B576" s="96"/>
      <c r="C576" s="98"/>
    </row>
    <row r="577" spans="1:3" ht="18" x14ac:dyDescent="0.35">
      <c r="A577" s="96"/>
      <c r="B577" s="96"/>
      <c r="C577" s="98"/>
    </row>
    <row r="578" spans="1:3" ht="18" x14ac:dyDescent="0.35">
      <c r="A578" s="96"/>
      <c r="B578" s="96"/>
      <c r="C578" s="98"/>
    </row>
    <row r="579" spans="1:3" ht="18" x14ac:dyDescent="0.35">
      <c r="A579" s="96"/>
      <c r="B579" s="96"/>
      <c r="C579" s="98"/>
    </row>
    <row r="580" spans="1:3" ht="18" x14ac:dyDescent="0.35">
      <c r="A580" s="96"/>
      <c r="B580" s="96"/>
      <c r="C580" s="98"/>
    </row>
    <row r="581" spans="1:3" ht="18" x14ac:dyDescent="0.35">
      <c r="A581" s="96"/>
      <c r="B581" s="96"/>
      <c r="C581" s="98"/>
    </row>
    <row r="582" spans="1:3" ht="18" x14ac:dyDescent="0.35">
      <c r="A582" s="96"/>
      <c r="B582" s="96"/>
      <c r="C582" s="98"/>
    </row>
    <row r="583" spans="1:3" ht="18" x14ac:dyDescent="0.35">
      <c r="A583" s="96"/>
      <c r="B583" s="96"/>
      <c r="C583" s="98"/>
    </row>
    <row r="584" spans="1:3" ht="18" x14ac:dyDescent="0.35">
      <c r="A584" s="96"/>
      <c r="B584" s="96"/>
      <c r="C584" s="98"/>
    </row>
    <row r="585" spans="1:3" ht="18" x14ac:dyDescent="0.35">
      <c r="A585" s="96"/>
      <c r="B585" s="96"/>
      <c r="C585" s="98"/>
    </row>
    <row r="586" spans="1:3" ht="18" x14ac:dyDescent="0.35">
      <c r="A586" s="96"/>
      <c r="B586" s="96"/>
      <c r="C586" s="98"/>
    </row>
    <row r="587" spans="1:3" ht="18" x14ac:dyDescent="0.35">
      <c r="A587" s="96"/>
      <c r="B587" s="96"/>
      <c r="C587" s="98"/>
    </row>
    <row r="588" spans="1:3" ht="18" x14ac:dyDescent="0.35">
      <c r="A588" s="96"/>
      <c r="B588" s="96"/>
      <c r="C588" s="98"/>
    </row>
    <row r="589" spans="1:3" ht="18" x14ac:dyDescent="0.35">
      <c r="A589" s="96"/>
      <c r="B589" s="96"/>
      <c r="C589" s="98"/>
    </row>
    <row r="590" spans="1:3" ht="18" x14ac:dyDescent="0.35">
      <c r="A590" s="96"/>
      <c r="B590" s="96"/>
      <c r="C590" s="98"/>
    </row>
    <row r="591" spans="1:3" ht="18" x14ac:dyDescent="0.35">
      <c r="A591" s="96"/>
      <c r="B591" s="96"/>
      <c r="C591" s="98"/>
    </row>
    <row r="592" spans="1:3" ht="18" x14ac:dyDescent="0.35">
      <c r="A592" s="96"/>
      <c r="B592" s="96"/>
      <c r="C592" s="98"/>
    </row>
    <row r="593" spans="1:3" ht="18" x14ac:dyDescent="0.35">
      <c r="A593" s="96"/>
      <c r="B593" s="96"/>
      <c r="C593" s="98"/>
    </row>
    <row r="594" spans="1:3" ht="18" x14ac:dyDescent="0.35">
      <c r="A594" s="96"/>
      <c r="B594" s="96"/>
      <c r="C594" s="98"/>
    </row>
    <row r="595" spans="1:3" ht="18" x14ac:dyDescent="0.35">
      <c r="A595" s="96"/>
      <c r="B595" s="96"/>
      <c r="C595" s="98"/>
    </row>
    <row r="596" spans="1:3" ht="18" x14ac:dyDescent="0.35">
      <c r="A596" s="96"/>
      <c r="B596" s="96"/>
      <c r="C596" s="98"/>
    </row>
    <row r="597" spans="1:3" ht="18" x14ac:dyDescent="0.35">
      <c r="A597" s="96"/>
      <c r="B597" s="96"/>
      <c r="C597" s="98"/>
    </row>
    <row r="598" spans="1:3" ht="18" x14ac:dyDescent="0.35">
      <c r="A598" s="96"/>
      <c r="B598" s="96"/>
      <c r="C598" s="98"/>
    </row>
    <row r="599" spans="1:3" ht="18" x14ac:dyDescent="0.35">
      <c r="A599" s="96"/>
      <c r="B599" s="96"/>
      <c r="C599" s="98"/>
    </row>
    <row r="600" spans="1:3" ht="18" x14ac:dyDescent="0.35">
      <c r="A600" s="96"/>
      <c r="B600" s="96"/>
      <c r="C600" s="98"/>
    </row>
    <row r="601" spans="1:3" ht="18" x14ac:dyDescent="0.35">
      <c r="A601" s="96"/>
      <c r="B601" s="96"/>
      <c r="C601" s="98"/>
    </row>
    <row r="602" spans="1:3" ht="18" x14ac:dyDescent="0.35">
      <c r="A602" s="96"/>
      <c r="B602" s="96"/>
      <c r="C602" s="98"/>
    </row>
    <row r="603" spans="1:3" ht="18" x14ac:dyDescent="0.35">
      <c r="A603" s="96"/>
      <c r="B603" s="96"/>
      <c r="C603" s="98"/>
    </row>
    <row r="604" spans="1:3" ht="18" x14ac:dyDescent="0.35">
      <c r="A604" s="96"/>
      <c r="B604" s="96"/>
      <c r="C604" s="98"/>
    </row>
    <row r="605" spans="1:3" ht="18" x14ac:dyDescent="0.35">
      <c r="A605" s="96"/>
      <c r="B605" s="96"/>
      <c r="C605" s="98"/>
    </row>
    <row r="606" spans="1:3" ht="18" x14ac:dyDescent="0.35">
      <c r="A606" s="96"/>
      <c r="B606" s="96"/>
      <c r="C606" s="98"/>
    </row>
    <row r="607" spans="1:3" ht="18" x14ac:dyDescent="0.35">
      <c r="A607" s="96"/>
      <c r="B607" s="96"/>
      <c r="C607" s="98"/>
    </row>
    <row r="608" spans="1:3" ht="18" x14ac:dyDescent="0.35">
      <c r="A608" s="96"/>
      <c r="B608" s="96"/>
      <c r="C608" s="98"/>
    </row>
    <row r="609" spans="1:3" ht="18" x14ac:dyDescent="0.35">
      <c r="A609" s="96"/>
      <c r="B609" s="96"/>
      <c r="C609" s="98"/>
    </row>
    <row r="610" spans="1:3" ht="18" x14ac:dyDescent="0.35">
      <c r="A610" s="96"/>
      <c r="B610" s="96"/>
      <c r="C610" s="98"/>
    </row>
    <row r="611" spans="1:3" ht="18" x14ac:dyDescent="0.35">
      <c r="A611" s="96"/>
      <c r="B611" s="96"/>
      <c r="C611" s="98"/>
    </row>
    <row r="612" spans="1:3" ht="18" x14ac:dyDescent="0.35">
      <c r="A612" s="96"/>
      <c r="B612" s="96"/>
      <c r="C612" s="98"/>
    </row>
    <row r="613" spans="1:3" ht="18" x14ac:dyDescent="0.35">
      <c r="A613" s="96"/>
      <c r="B613" s="96"/>
      <c r="C613" s="98"/>
    </row>
    <row r="614" spans="1:3" ht="18" x14ac:dyDescent="0.35">
      <c r="A614" s="96"/>
      <c r="B614" s="96"/>
      <c r="C614" s="98"/>
    </row>
    <row r="615" spans="1:3" ht="18" x14ac:dyDescent="0.35">
      <c r="A615" s="96"/>
      <c r="B615" s="96"/>
      <c r="C615" s="98"/>
    </row>
    <row r="616" spans="1:3" ht="18" x14ac:dyDescent="0.35">
      <c r="A616" s="96"/>
      <c r="B616" s="96"/>
      <c r="C616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minerals prod 2021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(MI)</dc:creator>
  <cp:lastModifiedBy>Mikael Chenko</cp:lastModifiedBy>
  <dcterms:created xsi:type="dcterms:W3CDTF">2021-10-22T06:39:34Z</dcterms:created>
  <dcterms:modified xsi:type="dcterms:W3CDTF">2022-08-02T12:24:52Z</dcterms:modified>
</cp:coreProperties>
</file>